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C:\Users\Marcela Delgado\Downloads\"/>
    </mc:Choice>
  </mc:AlternateContent>
  <xr:revisionPtr revIDLastSave="0" documentId="13_ncr:1_{8950FB93-8D8B-4A17-A20B-A6CDC8845020}" xr6:coauthVersionLast="47" xr6:coauthVersionMax="47" xr10:uidLastSave="{00000000-0000-0000-0000-000000000000}"/>
  <bookViews>
    <workbookView xWindow="-110" yWindow="-110" windowWidth="19420" windowHeight="10420" tabRatio="923" xr2:uid="{00000000-000D-0000-FFFF-FFFF00000000}"/>
  </bookViews>
  <sheets>
    <sheet name="II SEGUIMIENTO " sheetId="11" r:id="rId1"/>
    <sheet name="I SEGUIMIENTO" sheetId="10" r:id="rId2"/>
    <sheet name="C1. MECANISMOS TRANSPARENCIA" sheetId="1" r:id="rId3"/>
    <sheet name="C2. RENDICIÓN DE CUENTAS" sheetId="2" r:id="rId4"/>
    <sheet name="C3. ATENCIÓN AL CIUDADANO" sheetId="3" r:id="rId5"/>
    <sheet name="C4. RACIONALIZACIÓN DE TRÁMITES" sheetId="4" r:id="rId6"/>
    <sheet name="C5. DATOS ABIERTOS" sheetId="5" r:id="rId7"/>
    <sheet name="C6. PARTICIPACIÓN E INNOVACIÓN" sheetId="6" r:id="rId8"/>
    <sheet name="C7. INTEGRIDAD Y ÉTICA PÚBLICA" sheetId="7" r:id="rId9"/>
    <sheet name="C8. GESTIÓN DE RIESGOS" sheetId="8" r:id="rId10"/>
    <sheet name="C9. PREV LAVADO DE ACTIVOS" sheetId="9" r:id="rId11"/>
  </sheets>
  <definedNames>
    <definedName name="_xlnm._FilterDatabase" localSheetId="2" hidden="1">'C1. MECANISMOS TRANSPARENCIA'!$F$7:$G$20</definedName>
    <definedName name="_xlnm._FilterDatabase" localSheetId="3" hidden="1">'C2. RENDICIÓN DE CUENTAS'!$A$7:$W$7</definedName>
    <definedName name="_xlnm._FilterDatabase" localSheetId="4" hidden="1">'C3. ATENCIÓN AL CIUDADANO'!$A$7:$W$7</definedName>
    <definedName name="_xlnm._FilterDatabase" localSheetId="5" hidden="1">'C4. RACIONALIZACIÓN DE TRÁMITES'!$A$7:$W$10</definedName>
    <definedName name="_xlnm._FilterDatabase" localSheetId="6" hidden="1">'C5. DATOS ABIERTOS'!$F$7:$G$13</definedName>
    <definedName name="_xlnm._FilterDatabase" localSheetId="7" hidden="1">'C6. PARTICIPACIÓN E INNOVACIÓN'!$A$7:$W$7</definedName>
    <definedName name="_xlnm._FilterDatabase" localSheetId="8" hidden="1">'C7. INTEGRIDAD Y ÉTICA PÚBLICA'!$A$7:$W$27</definedName>
    <definedName name="_xlnm._FilterDatabase" localSheetId="9" hidden="1">'C8. GESTIÓN DE RIESGOS'!$A$7:$W$15</definedName>
    <definedName name="_xlnm._FilterDatabase" localSheetId="10" hidden="1">'C9. PREV LAVADO DE ACTIVOS'!$7:$11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11" l="1"/>
  <c r="L15" i="11" s="1"/>
  <c r="L12" i="11"/>
  <c r="K13" i="11"/>
  <c r="I13" i="11"/>
  <c r="G13" i="11"/>
  <c r="D13" i="11"/>
  <c r="C13" i="11"/>
  <c r="L10" i="11"/>
  <c r="L11" i="10" l="1"/>
  <c r="L15" i="10" s="1"/>
  <c r="D13" i="10"/>
  <c r="H13" i="10"/>
  <c r="I13" i="10"/>
  <c r="J13" i="10"/>
  <c r="L12" i="10"/>
  <c r="L10" i="10"/>
</calcChain>
</file>

<file path=xl/sharedStrings.xml><?xml version="1.0" encoding="utf-8"?>
<sst xmlns="http://schemas.openxmlformats.org/spreadsheetml/2006/main" count="1162" uniqueCount="631">
  <si>
    <t>SEGUIMIENTO AL PROGRAMA DE TRANSPARENCIA Y ETICA PUBLICA 2024
OFICINA DE CONTROL INTERNO IDIPRON</t>
  </si>
  <si>
    <t>PRIMER SEGUIMIENTO - CORTE 30 ABRIL DE 2024</t>
  </si>
  <si>
    <t>COMPONENTE</t>
  </si>
  <si>
    <t>1. Transparencia</t>
  </si>
  <si>
    <t>2. Rendición de cuentas</t>
  </si>
  <si>
    <t>3. Atención al Ciudadano</t>
  </si>
  <si>
    <t>4. Racionalización de trámites</t>
  </si>
  <si>
    <t>5. Datos abiertos</t>
  </si>
  <si>
    <t>6. Participación e Innovación</t>
  </si>
  <si>
    <t>7. Integridad y Etica Publica</t>
  </si>
  <si>
    <t>8. Gestión de Riesgos</t>
  </si>
  <si>
    <t>9. Prev Lavado de activos</t>
  </si>
  <si>
    <t>TOTAL</t>
  </si>
  <si>
    <t>Observaciones</t>
  </si>
  <si>
    <t>ACTIVIDADES PROGRAMADAS I  CUATRIMESTRE</t>
  </si>
  <si>
    <r>
      <t xml:space="preserve">El Programa presenta para el primer seguimiento un </t>
    </r>
    <r>
      <rPr>
        <b/>
        <sz val="9"/>
        <color theme="1"/>
        <rFont val="Calibri"/>
        <family val="2"/>
        <scheme val="minor"/>
      </rPr>
      <t xml:space="preserve">avance general del 8% </t>
    </r>
    <r>
      <rPr>
        <sz val="9"/>
        <color theme="1"/>
        <rFont val="Calibri"/>
        <family val="2"/>
        <scheme val="minor"/>
      </rPr>
      <t>correspondiente a 7 actividades cumplidas de 86 programadas para la vigencia.
Se programaron 11 actividades que debían cumplirse durante el primer cuatrimestre,  de las cuales 7 evidencian plena ejecución, lo cual equivale a un</t>
    </r>
    <r>
      <rPr>
        <b/>
        <sz val="9"/>
        <color theme="1"/>
        <rFont val="Calibri"/>
        <family val="2"/>
        <scheme val="minor"/>
      </rPr>
      <t xml:space="preserve"> cumplimiento del 64%</t>
    </r>
    <r>
      <rPr>
        <sz val="9"/>
        <color theme="1"/>
        <rFont val="Calibri"/>
        <family val="2"/>
        <scheme val="minor"/>
      </rPr>
      <t>.
* En el componente de rendición de cuentas la</t>
    </r>
    <r>
      <rPr>
        <b/>
        <sz val="9"/>
        <color theme="1"/>
        <rFont val="Calibri"/>
        <family val="2"/>
        <scheme val="minor"/>
      </rPr>
      <t xml:space="preserve"> actividad 1.3</t>
    </r>
    <r>
      <rPr>
        <sz val="9"/>
        <color theme="1"/>
        <rFont val="Calibri"/>
        <family val="2"/>
        <scheme val="minor"/>
      </rPr>
      <t xml:space="preserve"> se considera incumplida por cuanto las evidencias aportadas no permiten concluir que la actividad haya sido suficiente ni efectivas  para cumplir con el objetivo de la validación participativa de la estrategia con los diferentes grupos de interés.
* En el componente de Participación e innovación la </t>
    </r>
    <r>
      <rPr>
        <b/>
        <sz val="9"/>
        <color theme="1"/>
        <rFont val="Calibri"/>
        <family val="2"/>
        <scheme val="minor"/>
      </rPr>
      <t>actividad 2.3.</t>
    </r>
    <r>
      <rPr>
        <sz val="9"/>
        <color theme="1"/>
        <rFont val="Calibri"/>
        <family val="2"/>
        <scheme val="minor"/>
      </rPr>
      <t xml:space="preserve"> no presentan evidencias de ejecución.
* En el componente de Gestión de riesgos la </t>
    </r>
    <r>
      <rPr>
        <b/>
        <sz val="9"/>
        <color theme="1"/>
        <rFont val="Calibri"/>
        <family val="2"/>
        <scheme val="minor"/>
      </rPr>
      <t>actividad 2.1.</t>
    </r>
    <r>
      <rPr>
        <sz val="9"/>
        <color theme="1"/>
        <rFont val="Calibri"/>
        <family val="2"/>
        <scheme val="minor"/>
      </rPr>
      <t xml:space="preserve"> no presenta evidencias de ejecución y la </t>
    </r>
    <r>
      <rPr>
        <b/>
        <sz val="9"/>
        <color theme="1"/>
        <rFont val="Calibri"/>
        <family val="2"/>
        <scheme val="minor"/>
      </rPr>
      <t>actividad 4.2</t>
    </r>
    <r>
      <rPr>
        <sz val="9"/>
        <color theme="1"/>
        <rFont val="Calibri"/>
        <family val="2"/>
        <scheme val="minor"/>
      </rPr>
      <t xml:space="preserve"> solo aporta evidencias completas de revisión y ajuste a los mapas de riesgos para 7 de los 20 procesos vigentes.
De 56 actividades programadas para iniciar durante el primer cuatrimestre, 26 no aportaron evidencia de ningún avance, lo cual equivale a un </t>
    </r>
    <r>
      <rPr>
        <b/>
        <sz val="9"/>
        <color theme="1"/>
        <rFont val="Calibri"/>
        <family val="2"/>
        <scheme val="minor"/>
      </rPr>
      <t>48% de retraso.</t>
    </r>
    <r>
      <rPr>
        <sz val="9"/>
        <color theme="1"/>
        <rFont val="Calibri"/>
        <family val="2"/>
        <scheme val="minor"/>
      </rPr>
      <t xml:space="preserve"> Se genera especial alerta para los componentes de racionalización de trámites y prevención de lavado de activos, en los cuales si bien las actividades tienen tiempo de ejecución superior al cuatrimestre, no se reporta avance en ninguna de sus actividades.
Se inluye seguimiento a 20 actividades que si bien cuentan con plazo superior al cuatrimestre para su implementación se han aportado evidencias de su ejecución parcial.
Para el componente de Gestión de Riesgo se sugiere fortalecer las actividades relacionadas con la consulta y divulgación pues en ellas solo se considera la presentación de resultados de seguimiento ante el CIGD, omitiendo la importancia del conocimiento de los mapas de riesgos de corrupción y sus seguimientos por parte de los diferentes grupos de interés y particularmente la ciudadanía, razón por la cual la Guía Estrategias para la construcción del Plan Anticorrupción y Atención al Ciudadano define en relación con la consulta y divulgación que: "</t>
    </r>
    <r>
      <rPr>
        <i/>
        <sz val="9"/>
        <color theme="1"/>
        <rFont val="Calibri"/>
        <family val="2"/>
        <scheme val="minor"/>
      </rPr>
      <t>Deberá surtirse en todas las etapas de construcción del Mapa de Riesgos de Corrupción en el marco de un proceso participativo que involucre actores internos y externos de la entidad. Concluido este proceso de participación deberá procederse a su divulgación (V.gr. a través de la página web).</t>
    </r>
    <r>
      <rPr>
        <sz val="9"/>
        <color theme="1"/>
        <rFont val="Calibri"/>
        <family val="2"/>
        <scheme val="minor"/>
      </rPr>
      <t>"</t>
    </r>
  </si>
  <si>
    <t>ACTIVIDADES PROGRAMADAS II  CUATRIMESTRE</t>
  </si>
  <si>
    <t>ACTVIDADES CUMPLIDAS</t>
  </si>
  <si>
    <t>ACTIVIDADES VENCIDAS</t>
  </si>
  <si>
    <t>Avance por componente</t>
  </si>
  <si>
    <t>AVANCE DE EJECUCIÓN PTEP 2024 - I SEGUIMIENTO</t>
  </si>
  <si>
    <t>AVANCE DE EJECUCIÓN PTEP 2024 - II SEGUIMIENTO</t>
  </si>
  <si>
    <t xml:space="preserve">Zona de cumplimiento </t>
  </si>
  <si>
    <t xml:space="preserve"># actividades </t>
  </si>
  <si>
    <t>Zona baja (0-59%)</t>
  </si>
  <si>
    <t>Zona media  (60 - 79%)</t>
  </si>
  <si>
    <t>1. Departamento Administrativo de la Función Publica. Guía Estrategias para la Construcción del Plan Anticorrupción y de Atención al Ciudadano - Versión 2. Pagina 47</t>
  </si>
  <si>
    <t>Zona alta (80 - 100%)</t>
  </si>
  <si>
    <t>SEGUIMIENTO Y MEJORAMIENTO A LA GESTIÓN</t>
  </si>
  <si>
    <t>CÓDIGO</t>
  </si>
  <si>
    <t>S-SMG-FT-007</t>
  </si>
  <si>
    <t>VERSIÓN</t>
  </si>
  <si>
    <t>PROGRAMA DE TRANSPARENCIA Y ETICA PÚBLICA</t>
  </si>
  <si>
    <t>PÁGINA</t>
  </si>
  <si>
    <t>1 de 1</t>
  </si>
  <si>
    <t>VIGENTE DESDE</t>
  </si>
  <si>
    <t>COMPONENTE 1</t>
  </si>
  <si>
    <t>MECANISMOS PARA  TRANSPARENCIA Y ACCESO A LA INFORMACIÓN.</t>
  </si>
  <si>
    <t>Primer Seguimiento</t>
  </si>
  <si>
    <t>Segundo Seguimiento</t>
  </si>
  <si>
    <t>Tercer Seguimiento</t>
  </si>
  <si>
    <t>SUBCOMPENTE</t>
  </si>
  <si>
    <t>No.</t>
  </si>
  <si>
    <t>Actividad</t>
  </si>
  <si>
    <t>Meta</t>
  </si>
  <si>
    <t>Producto</t>
  </si>
  <si>
    <t>Fecha Inicio</t>
  </si>
  <si>
    <t>Fecha Final</t>
  </si>
  <si>
    <t>Responsable</t>
  </si>
  <si>
    <t>Descripción de las acciones desarrolladas</t>
  </si>
  <si>
    <t>Soportes</t>
  </si>
  <si>
    <t>Actividades Pendientes</t>
  </si>
  <si>
    <t>% Ejecutado</t>
  </si>
  <si>
    <t>1. Lineamiento de
transparencia activa</t>
  </si>
  <si>
    <t>1.1</t>
  </si>
  <si>
    <t>Inicar la Formulación del Programa de Transparencia y Etica Publica 2025</t>
  </si>
  <si>
    <t>Borrador Programa 2025 formulado</t>
  </si>
  <si>
    <t>1 documento</t>
  </si>
  <si>
    <t>Seguimiento y mejoramiento a la gestión</t>
  </si>
  <si>
    <t>1.2</t>
  </si>
  <si>
    <t>Solicitar a la Oficina de Comunicaciones la publicación de la información de la cual es responsable y hacer seguimiento a su correcta publicación</t>
  </si>
  <si>
    <t>Publicar la información actualizada remitida por las diferentes áreas y/o procesos de la entidad en el Botón de Transparencia</t>
  </si>
  <si>
    <t xml:space="preserve">Correos de solicitud con el Formato de publicación de información enviados a la Oficina de Comunicaciones </t>
  </si>
  <si>
    <t>Responsable: Todos los porcesos responsables de acuerdo con la circular 042 de 2023
Apoya: Comunicación Estratégica - Seguimiento y Mejoramiento a la Gestión</t>
  </si>
  <si>
    <t>Los procesos de Servicio al Ciudadano, Desarrollo humano, Gestión Contractual, Seguimiento y mejoramiento a la gestión, Evaluación a lal Gestión, Gestión Financiera y Gestión Juridica actualizarón la información que les pertenece de acuerdo a la circular 042 en el link de transparencia</t>
  </si>
  <si>
    <t>Solicitud de publicación de a información</t>
  </si>
  <si>
    <t>Segui actualizando la información de acuerdo a la circular</t>
  </si>
  <si>
    <r>
      <t xml:space="preserve">Seguimiento OCI: </t>
    </r>
    <r>
      <rPr>
        <sz val="11"/>
        <color theme="1"/>
        <rFont val="Calibri"/>
        <family val="2"/>
        <scheme val="minor"/>
      </rPr>
      <t>Si bien la actividad no se evalúa para el primer cuatrimestre por contar con fecha de finalización posterior, se evidencia avance por parte de 6 de los procesos responsables tanto en los soportes aportados como en la consulta de la página web. Se debe continuar la ejecución de la actividad de manera oportuna para cada tipo de información</t>
    </r>
  </si>
  <si>
    <t>Los procesos de Diseño y Adopcion de Lineamientos, Evaluacion a la Gestión, Gestión Contractual, Gestión de Desarrollo Humano, Gestión Financiera, Gestión TICs, Seguimiento y Mejoramiento a la Gestión y Servicio al Ciudadano actualizarón la información que les pertenece de acuerdo a la circular 042 en el link de transparencia</t>
  </si>
  <si>
    <r>
      <t xml:space="preserve">Seguimiento OCI: </t>
    </r>
    <r>
      <rPr>
        <sz val="11"/>
        <color theme="1"/>
        <rFont val="Calibri"/>
        <family val="2"/>
        <scheme val="minor"/>
      </rPr>
      <t>Si bien la actividad no se evalúa para el segundo cuatrimestre por contar con fecha de finalización posterior, se evidencia avance por parte de 8 de los procesos responsables tanto en los soportes aportados como en la consulta de la página web. Se debe continuar la ejecución de la actividad de manera oportuna para cada tipo de información</t>
    </r>
  </si>
  <si>
    <t>1.3</t>
  </si>
  <si>
    <t xml:space="preserve">Realizar la publicación en la página web de los informes o presentaciones de los resultados de seguimiento de las herramientas de gestión </t>
  </si>
  <si>
    <t>3 informes o presentaciones publicados</t>
  </si>
  <si>
    <t>Informes o presentaciones publicados</t>
  </si>
  <si>
    <t>2. Lineamientos de
transparencia pasiva</t>
  </si>
  <si>
    <t>2.1</t>
  </si>
  <si>
    <t>Socializar los pasos y canales para interponer denuncias de corrpución en la entidad</t>
  </si>
  <si>
    <t>Campaña socializada por email e intranet</t>
  </si>
  <si>
    <t>Correo electronico</t>
  </si>
  <si>
    <t>Servicico a la Ciudadania
Evaluación a la Gestión
Comunicación Estrategica</t>
  </si>
  <si>
    <t>2.2</t>
  </si>
  <si>
    <t>Realizar la actualización del link de transparencia de acuerdo con lo establecido en la circular 031 de 2021</t>
  </si>
  <si>
    <t>Link de transparencia actualizado</t>
  </si>
  <si>
    <t xml:space="preserve">Link de transparencia portal web Idipron actualizado </t>
  </si>
  <si>
    <t xml:space="preserve">Comunicación Estratégica </t>
  </si>
  <si>
    <t>Se realizo la actualización al link de transparencia antendiendo las solicitudes de las dependencias</t>
  </si>
  <si>
    <t xml:space="preserve">
https://www.idipron.gov.co/transparencia-y-acceso-la-informacion-publica-resolucion-1519-mintic-2020 
Link de transparencia. Formato PDF</t>
  </si>
  <si>
    <t>La Oficina Asesora de Comunicaciones debe seguir dando  respuesta a las solicitudes de cargue por parte de las otras dependencias.</t>
  </si>
  <si>
    <r>
      <t xml:space="preserve">Seguimiento OCI: </t>
    </r>
    <r>
      <rPr>
        <sz val="11"/>
        <color theme="1"/>
        <rFont val="Calibri"/>
        <family val="2"/>
        <scheme val="minor"/>
      </rPr>
      <t>Si bien la actividad no se evalúa para el primer cuatrimestre por contar con fecha de finalización posterior, se evidencia avance en la implementación del link de transparencia. Se debe continuar la ejecución de la actividad dando cumplimiento integral a los requerimientos de la Resolución 1519-2020 y las evidencias dar cuenta del cumplimiento de los anexos técnicos de la misma norma.</t>
    </r>
  </si>
  <si>
    <r>
      <t xml:space="preserve">Seguimiento OCI: </t>
    </r>
    <r>
      <rPr>
        <sz val="11"/>
        <color theme="1"/>
        <rFont val="Calibri"/>
        <family val="2"/>
        <scheme val="minor"/>
      </rPr>
      <t>Si bien la actividad no se evalúa para el segundo cuatrimestre por contar con fecha de finalización posterior, se evidencia avance en la implementación del link de transparencia. Se debe continuar la ejecución de la actividad dando cumplimiento integral a los requerimientos de la Resolución 1519-2020 y las evidencias dar cuenta del cumplimiento de los anexos técnicos de la misma norma.</t>
    </r>
  </si>
  <si>
    <t>3. Elaboración de instrumentos
de gestión de información</t>
  </si>
  <si>
    <t>3.1</t>
  </si>
  <si>
    <t xml:space="preserve">Actualizar el Programa de Gestión Documental </t>
  </si>
  <si>
    <t>Programa actualizado</t>
  </si>
  <si>
    <t>1 Programa de gestion documental 
1 Resolución PGD</t>
  </si>
  <si>
    <t>Gestión Documental</t>
  </si>
  <si>
    <t>3.2</t>
  </si>
  <si>
    <t>Actualizar los activos de información</t>
  </si>
  <si>
    <t>Activos de información actualizados</t>
  </si>
  <si>
    <t xml:space="preserve">Gestión de TICS </t>
  </si>
  <si>
    <t>Se realizo actualizacion de los activos de información</t>
  </si>
  <si>
    <t xml:space="preserve">Archivos de Excel </t>
  </si>
  <si>
    <t xml:space="preserve">La Gestión de TICS debe seguir actualizando los activos de información de acuerdo con las modificaciones correspondientes. </t>
  </si>
  <si>
    <r>
      <t xml:space="preserve">Seguimiento OCI: </t>
    </r>
    <r>
      <rPr>
        <sz val="11"/>
        <color theme="1"/>
        <rFont val="Calibri"/>
        <family val="2"/>
        <scheme val="minor"/>
      </rPr>
      <t>Si bien la actividad no se evalúa para el segundo cuatrimestre por contar con fecha de finalización posterior, se evidencia avance en la actualización de los activos de información. Se debe continuar la ejecución de la actividad dando cumplimiento integral a los contenidos y plazos requeridos.</t>
    </r>
  </si>
  <si>
    <t>3.3</t>
  </si>
  <si>
    <t>Realizar la actualización del esquema de publicación teniendo en cuenta la reestructuración del IDIPRON acuerdo 009 de 2022 y publicar el proceso en la página web del IDIPRON en la sección de transparencia.</t>
  </si>
  <si>
    <t xml:space="preserve">Esquema de publicaciones 100% actualizado </t>
  </si>
  <si>
    <t>Link de publicación excel en la web</t>
  </si>
  <si>
    <t>Se realizo la actualización al esquema de publicaciones de la Oficina de acuerdo a la solicitudes de las dependencias</t>
  </si>
  <si>
    <t xml:space="preserve">Link del esquema de publicación. Formato PDF
Esquema de publicación 2024. Formato Excel
https://www.idipron.gov.co/sites/default/files/docs/transparencia/gestiondocumental/2024/Esquema-publicacion-ley-transparencia.xlsx </t>
  </si>
  <si>
    <t xml:space="preserve">La Oficina Asesora de Comunicaciones debe seguir actualizando el esquema de publicaciones de acuedo con las solicitudes de las otras depedencias. </t>
  </si>
  <si>
    <r>
      <t xml:space="preserve">Seguimiento OCI: </t>
    </r>
    <r>
      <rPr>
        <sz val="11"/>
        <color theme="1"/>
        <rFont val="Calibri"/>
        <family val="2"/>
        <scheme val="minor"/>
      </rPr>
      <t>Si bien la actividad no se evalúa para el primer cuatrimestre por contar con fecha de finalización posterior, se evidencia avance en laactualización del esquema de publicación. Se debe continuar la ejecución de la actividad dando cumplimiento integral a los contenidos y plazos requeridos.</t>
    </r>
  </si>
  <si>
    <r>
      <t xml:space="preserve">Seguimiento OCI: </t>
    </r>
    <r>
      <rPr>
        <sz val="11"/>
        <color theme="1"/>
        <rFont val="Calibri"/>
        <family val="2"/>
        <scheme val="minor"/>
      </rPr>
      <t>Si bien la actividad no se evalúa para el segundo cuatrimestre por contar con fecha de finalización posterior, se evidencia avance en la actualización del esquema de publicación. Se debe continuar la ejecución de la actividad dando cumplimiento integral a los contenidos y plazos requeridos.</t>
    </r>
  </si>
  <si>
    <t>3.4</t>
  </si>
  <si>
    <t>Actualizar el Indice de informacion clasificada y reservada</t>
  </si>
  <si>
    <t>4. Criterio diferencial de accesibilidad</t>
  </si>
  <si>
    <t>4.1</t>
  </si>
  <si>
    <t>Realizar un informe semestral sobre la priorización de atención de personas en condición de discapacidad en los puntos de atención de la entidad</t>
  </si>
  <si>
    <t>1.Garantizar la adecuada prestacion de los servicios a la poblacion con discapacidad para su correcta atencion atencion.</t>
  </si>
  <si>
    <t>informes de seguimiento  semestral</t>
  </si>
  <si>
    <t>Servicio a la Ciudadanía</t>
  </si>
  <si>
    <t>4.2</t>
  </si>
  <si>
    <t>Realizar los diagnósticos y ajustes para el cumplimiento de las directrices de accesibilidad web establecidas en la Resolución 1519 de 2020</t>
  </si>
  <si>
    <t>Cumplimiento del 100% de las directrices de accesibilidad web</t>
  </si>
  <si>
    <t xml:space="preserve">Items de accesibilidad cumplidos en la página web, soportes y pantallazos </t>
  </si>
  <si>
    <t>Se realizo el diagnostico de acuerdo a la resolución 1519 sobre el cumplimiento de las directrices de accesibilidad web
Dando un porcentaje de ejecución del 25%</t>
  </si>
  <si>
    <t xml:space="preserve"> Envidencia del cumplimiento del 100% de las directrices de accesibilidad web. Formato PDF. </t>
  </si>
  <si>
    <t xml:space="preserve">La Oficina Asesora de Comunicaciones debe seguir ejecutando las directrices de la Guía de Accesibilidad web, para garantizar el cumplimiento de esta. www.idipron.gov.co/ 
</t>
  </si>
  <si>
    <r>
      <t xml:space="preserve">Seguimiento OCI: </t>
    </r>
    <r>
      <rPr>
        <sz val="11"/>
        <color theme="1"/>
        <rFont val="Calibri"/>
        <family val="2"/>
        <scheme val="minor"/>
      </rPr>
      <t>Si bien la actividad no se evalúa para el primer cuatrimestre por contar con fecha de finalización posterior, se evidencia documento de seguimiento a la implementación de las directrices de accesibilidad. Se debe continuar la ejecución de la actividad y estructurar el soporte de manera clara para cualquier lector relacionado el requisito de la guía y la forma en que se da cumplimiento</t>
    </r>
  </si>
  <si>
    <t>Se realizo el diagnostico de acuerdo a la resolución 1519 sobre el cumplimiento de las directrices de accesibilidad web
Dando un porcentaje de ejecución del 50%</t>
  </si>
  <si>
    <r>
      <t xml:space="preserve">Seguimiento OCI: </t>
    </r>
    <r>
      <rPr>
        <sz val="11"/>
        <color theme="1"/>
        <rFont val="Calibri"/>
        <family val="2"/>
        <scheme val="minor"/>
      </rPr>
      <t>Si bien la actividad no se evalúa para el segundo cuatrimestre por contar con fecha de finalización posterior, se evidencia documento de seguimiento a la implementación de las directrices de accesibilidad. Se debe continuar la ejecución de la actividad y estructurar el soporte de manera clara para cualquier lector relacionado el requisito de la guía y la forma en que se da cumplimiento</t>
    </r>
  </si>
  <si>
    <t>5. Monitoreo de Acceso a la Información Pública</t>
  </si>
  <si>
    <t>5.1</t>
  </si>
  <si>
    <t>Realizar actividades del proceso de evaluación a la Gestión del componente Mecanismos para la Transparencia y Acceso a la Información mediante el Seguimiento al cumplimiento de la 1712 de  2014</t>
  </si>
  <si>
    <t>1  Informes de seguimiento</t>
  </si>
  <si>
    <t xml:space="preserve">Informe de seguimiento a la Ley 1712 de 2014 </t>
  </si>
  <si>
    <t>Control Interno</t>
  </si>
  <si>
    <t>Se realizó actividades del proceso de evaluación a la Gestión del componente Mecanismos para la Transparencia y Acceso a la Información mediante el Seguimiento al cumplimiento de la 1712 de  2014, verificado en los informes de Ley aplicables en el perido trascurrido.</t>
  </si>
  <si>
    <t xml:space="preserve"> Envidencia del cumplimiento del 100% del informe de seguimiento. Formato PDF. </t>
  </si>
  <si>
    <t>La Oficina de Control Interno debera seguir realizando las actividades del proceso de evaluación a la Gestión del componente Mecanismos para la Transparencia y Acceso a la Información mediante el Seguimiento al cumplimiento de la 1712 de  2014</t>
  </si>
  <si>
    <r>
      <t>Seguimiento OCI: S</t>
    </r>
    <r>
      <rPr>
        <sz val="11"/>
        <color theme="1"/>
        <rFont val="Calibri"/>
        <family val="2"/>
        <scheme val="minor"/>
      </rPr>
      <t>e evidencia documento de informe de seguimiento de Ley,  dando cumplimiento de la Ley 1712 de 2014. Se debe continuar la ejecución de la actividad y estructurar el soporte de manera clara para cualquier lector relacionado el requisito de la guía y la forma en que se da cumplimiento</t>
    </r>
  </si>
  <si>
    <t>5.2</t>
  </si>
  <si>
    <t>Elaborar 2 informes de seguimiento y generacion de alertas frente al cumplimiento de la ley de transparencia y aceso a la información y el cumplimiento de la publicación requerida en el link de transparencia</t>
  </si>
  <si>
    <t>2 Informes de seguimineto semestrales</t>
  </si>
  <si>
    <t>2 informes de seguimiento a la ley de transparencia (junio y diciembre)</t>
  </si>
  <si>
    <t>Se elaboro 1 informe de seguimiento y generacion de alertas frente al cumplimiento de la ley de transparencia y aceso a la información y el cumplimiento de la publicación requerida en el link de transparencia</t>
  </si>
  <si>
    <t xml:space="preserve">Evidencia del cumplimiento del 50% de los informes de seguimiento y generacion de alerta.
Matrix en archivo excel
Link de publicacion archivo en Word
Envio de publiciacion en formato PDF
</t>
  </si>
  <si>
    <t>La Dependencia de Seguimiento y mejoramiento a la gestión debe seguir realizando los informes de seguimiento y generacion de alertas frente al cumplimiento de la ley de transparencia y aceso a la información y el cumplimiento de la publicación requerida en el link de transparencia</t>
  </si>
  <si>
    <r>
      <t xml:space="preserve">Seguimiento OCI: </t>
    </r>
    <r>
      <rPr>
        <sz val="11"/>
        <color theme="1"/>
        <rFont val="Calibri"/>
        <family val="2"/>
        <scheme val="minor"/>
      </rPr>
      <t>Si bien la actividad no se evalúa para el segundo cuatrimestre por contar con fecha de finalización posterior, se evidencia documento de seguimiento a la implementación de los informe de seguimiento y generación de alertas frente al cumplimiento de la ley de transparencia y acceso a la información y el cumplimiento de la publicación requerida en el link de transparencia</t>
    </r>
  </si>
  <si>
    <t>Con el fin de contribuir a la política de “0” papel, este formato no se debe imprimir es solo necesario diligenciarlo y enviarlo en medios electrónicos</t>
  </si>
  <si>
    <t>COMPONENTE 2</t>
  </si>
  <si>
    <t>RENDICIÓN DE CUENTAS</t>
  </si>
  <si>
    <t>1. Información de calidad y en lenguaje
comprensible</t>
  </si>
  <si>
    <t>Elaborar y publicar la Estrategia Integral de Rendición de Cuentas para la vigencia 2024, teniendo en cuenta los lineamientos del M.U.R.C. de Función Pública en su apartado  "Diseño de la Estrategia de Rendición de Cuentas".</t>
  </si>
  <si>
    <t>Documento estrategia, solicitud publicación, flyer, capturas de pantalla publicación, enlace publicación</t>
  </si>
  <si>
    <t>Direccionamiento Estratégico</t>
  </si>
  <si>
    <t>Se elaboró la Estrategia de Rendición de Cuentas IDIPRON 2024 en el mes de enero de 2024. Posteriormente se publicó el documento final en la web (micrositio Participa), acompañado de una pieza comunicacional para socialización a todos los grupos de valor institucionales el día 31 de enero. El avance en el cumplimiento de la meta es del 100%</t>
  </si>
  <si>
    <t>Correo solicitud publicación, formato de publicación E-COE-FT-007, pieza comunicacional, documento Estrategia Rendición de Cuentas 2024, correo masivo (mailing) publicación documento Estrategia RdC 2024, enlace de publicación
https://www.idipron.gov.co/participa-rendicion-de-cuentas</t>
  </si>
  <si>
    <t>Ninguna actividad se encuentra pendiente</t>
  </si>
  <si>
    <r>
      <t xml:space="preserve">Seguimiento OCI: </t>
    </r>
    <r>
      <rPr>
        <sz val="11"/>
        <color theme="1"/>
        <rFont val="Calibri"/>
        <family val="2"/>
        <scheme val="minor"/>
      </rPr>
      <t>Se evidencia cumplimiento de la actividad dentro de los plazos establecidos con la formulación y socialización de la estrategia de Rendición de cuentas 2024</t>
    </r>
  </si>
  <si>
    <t>Publicar un informe en el sitio web del Instituto sobre el proceso de Rendición de Cuentas que se desarrollen en el año.</t>
  </si>
  <si>
    <t>1 informe y 1 pieza comunicativa</t>
  </si>
  <si>
    <t>Solicitud publicación, informe Rendición de Cuentas, Flyer, capturas de pantalla publicación sitio web, enlace publicación</t>
  </si>
  <si>
    <t>Realizar validaciones participativas (consultas ciudadanas) sobre temáticas asociadas a la Estrategia de Rendicion de Cuentas.</t>
  </si>
  <si>
    <t>3 validaciones participativas (consultas ciudadanas)</t>
  </si>
  <si>
    <t>Solicitud realización flyer consultas, capturas pantalla publicaciones consultas, formularios web, resultados consulta</t>
  </si>
  <si>
    <t>Se realizaron tres (3) validaciones participativas (consultas a la ciudadanía) de varios instrumentos de planeación y gestión asociados al proceso y a la Estrategia de Rendición de Cuentas en el mes de enero de 2024, a través de piezas comunicacionales y publicación en web y redes sociales institucionales. El avance en el cumplimiento de la meta es del 100%</t>
  </si>
  <si>
    <t>Estrategia de Rendición de Cuentas:
Pieza comunicacional, Correo envío Estrategia Rendición de Cuentas 2024 a Comité de Gestión y Desempeño, correo masivo (mailing), capturas de pantalla web y redes, Formulario web resultados validación
Plan Institucional de Participación:
Pieza comunicacional, Correo envío Plan de Participación 2024 a Comité de Gestión y Desempeño, correo masivo (mailing), capturas de pantalla web y redes, Formulario web resultados validación
Programa de Transparebcia y Ética Pública
Pieza comunicacional, Correo envío Estrategia Rendición de Cuentas 2024 a Comité de Gestión y Desempeño, correo masivo (mailing), capturas de pantalla web y redes</t>
  </si>
  <si>
    <r>
      <t xml:space="preserve">Seguimiento OCI: </t>
    </r>
    <r>
      <rPr>
        <sz val="11"/>
        <color theme="1"/>
        <rFont val="Calibri"/>
        <family val="2"/>
        <scheme val="minor"/>
      </rPr>
      <t xml:space="preserve">Los soportes aportados </t>
    </r>
    <r>
      <rPr>
        <b/>
        <sz val="11"/>
        <color theme="1"/>
        <rFont val="Calibri"/>
        <family val="2"/>
        <scheme val="minor"/>
      </rPr>
      <t>no evidencian</t>
    </r>
    <r>
      <rPr>
        <sz val="11"/>
        <color theme="1"/>
        <rFont val="Calibri"/>
        <family val="2"/>
        <scheme val="minor"/>
      </rPr>
      <t xml:space="preserve"> el cumplimiento de la actividad pues además de presentar error de lectura para algunos de los archivos, ellos dan cuenta solamente de la disposición en página web del proyecto de la Estrategia de Rendición de Cuentas, el Plan de Participación y el Programa de Transparencia con el respectivo formulario para el registro de observaciones; sin que esta actividad sea suficiente ni efectiva para cumplir con el objetivo de la validación participativa de la estrategia con los diferentes grupos de interés. No se evidencia el establecimiento de la metodología para abordar los diferentes grupos de interés ni para orientar la participación en relación con los puntos centrales de la estrategia, aspectos que definen los tipos de actividades a desarrollar y los mecanismos para garantizar la efectiva participación.
</t>
    </r>
    <r>
      <rPr>
        <b/>
        <sz val="11"/>
        <color theme="1"/>
        <rFont val="Calibri"/>
        <family val="2"/>
        <scheme val="minor"/>
      </rPr>
      <t>Se considera una ejecución del 33% de la actividad, sin embargo para la vigencia la oportunidad de ejecución se ha cumplido y no es subsanable</t>
    </r>
  </si>
  <si>
    <t>1.4</t>
  </si>
  <si>
    <t>Elaborar y publicar informe previo a la ciudadania sobre cumplimiento de metas IDIPRON de la vigencia anterior.</t>
  </si>
  <si>
    <t xml:space="preserve">1 documento publicado </t>
  </si>
  <si>
    <t>Correo solicitud información, solicitud publicación, pieza comunicacional, capturas de pantalla, enlace publicación</t>
  </si>
  <si>
    <t>Se elaboró el informe de rendición de cuentas previo a la ciudadanía (cumplimiento de metas vigencia 2023) con información de todas las áreas del Instituto y se publicó en web y redes institucionales acompañado de pieza comunicacional de consulta el día 23 de febrero de 2024. El avance en el cumplimiento de la meta es del 100%</t>
  </si>
  <si>
    <t>Acta y asistencia a reunión con las áreas, correo solicitud información a las áreas, correo solicitud diseño y publicación informe, informe cumplimiento de metas Power Point, formato de solicitudes E-COE-FT-001, formato de publicación solicitud E-COE-FT-007, pieza comunicacional, informe cumplimiento de metas PDF, capturas de pantalla publicación web y redes, informe de metas vigencia 2023.</t>
  </si>
  <si>
    <r>
      <t xml:space="preserve">Seguimiento OCI: </t>
    </r>
    <r>
      <rPr>
        <sz val="11"/>
        <color theme="1"/>
        <rFont val="Calibri"/>
        <family val="2"/>
        <scheme val="minor"/>
      </rPr>
      <t>Se evidencia cumplimiento de la actividad dentro de los plazos establecidos con la elaboración y publicación de informe de cumplimiento de metas 2023 previo a la Rendición de cuentas</t>
    </r>
  </si>
  <si>
    <t>2. Diálogo de doble vía con la ciudadanía y sus organizaciones</t>
  </si>
  <si>
    <t>Realizar Audiencias Públicas Participativas de Rendición de Cuentas</t>
  </si>
  <si>
    <t>2 Audiencias Públicas Participativas</t>
  </si>
  <si>
    <t>Flyer, video transmisión, enlaces transmisión, formulario web, formatos físicos de sistematización</t>
  </si>
  <si>
    <t>Se realizó una (1) audiencia pública de Rendición de Cuentas virtual con los resultados de la gestión del IDIPRON para la vigencia 2023, el día 22 de marzo de 2024. El avance en el cumplimiento de la meta es del 100%</t>
  </si>
  <si>
    <t>Piezas comunicacionales web y redes, presentación Power Point, minuto a minuto, video audiencia, video datos abiertos, asistencia presencial, asistencia virtual, enlace transmisión, formulario preguntas y sugerencias</t>
  </si>
  <si>
    <t>Se realizarán otros espacios de Rendición de Cuentas en lo corrido del año. 
Se encuentra pendiente el 50%</t>
  </si>
  <si>
    <r>
      <t xml:space="preserve">Seguimiento OCI: </t>
    </r>
    <r>
      <rPr>
        <sz val="11"/>
        <color theme="1"/>
        <rFont val="Calibri"/>
        <family val="2"/>
        <scheme val="minor"/>
      </rPr>
      <t xml:space="preserve">Si bien la actividad no se evalúa para el primer cuatrimestre por contar con fecha de finalización posterior, se evidencia avance del 50% correspondiente a la Audiencia Pública de Rendición de cuentas 2023 realizada de forma virtual . Se debe continuar la ejecución de la actividad de manera oportuna </t>
    </r>
  </si>
  <si>
    <t>Implementar acciones de dialogo (foros virtuales de participación) que permitan la interacción de diversos representantes de los grupos de valor</t>
  </si>
  <si>
    <t xml:space="preserve">  3 foros virtuales</t>
  </si>
  <si>
    <t xml:space="preserve">Flyer, video transmisión, enlace transmisión, formulario web. </t>
  </si>
  <si>
    <t>Se realizaron tres (03) foros virtuales de participación, que permitieron la interacción de diversos representantes de los grupos de valor</t>
  </si>
  <si>
    <r>
      <t xml:space="preserve">Seguimiento OCI: </t>
    </r>
    <r>
      <rPr>
        <sz val="11"/>
        <color theme="1"/>
        <rFont val="Calibri"/>
        <family val="2"/>
        <scheme val="minor"/>
      </rPr>
      <t xml:space="preserve">Se evidencia cumplimiento de la actividad dentro de los plazos establecidos con la formulación y socialización de los foros virtuales de participación. </t>
    </r>
  </si>
  <si>
    <t>2.3</t>
  </si>
  <si>
    <t>Realizar cubrimiento de las jornadas de formación y capacitación de rendición de cuentas en los canales Institucionales.</t>
  </si>
  <si>
    <t>2 cubrimientos</t>
  </si>
  <si>
    <t>Soportes de publicación en redes sociales Institucionales</t>
  </si>
  <si>
    <t xml:space="preserve">
La Oficina Asesora de Comunicaciones realiza cubrimiento de la jornada de formación y capacitación de rendición que se realizó durante el primer semestre del 2024 y se publica en las redes sociales de la Entidad. 
El avance en el cumplimiento de la meta es del 50%.  </t>
  </si>
  <si>
    <t>Link de públicaciones en las redes sociales de la Entidad. Formato PDF</t>
  </si>
  <si>
    <t xml:space="preserve">La Oficina Asesora de Comunicaciones debe seguir realizando los cubrimientos relacionados con las jornada de formación y capacitación de rendición, para cumplir con la meta. </t>
  </si>
  <si>
    <r>
      <t xml:space="preserve">Seguimiento OCI: </t>
    </r>
    <r>
      <rPr>
        <sz val="11"/>
        <color theme="1"/>
        <rFont val="Calibri"/>
        <family val="2"/>
        <scheme val="minor"/>
      </rPr>
      <t>Si bien la actividad no se evalúa para el primer cuatrimestre por contar con fecha de finalización posterior, se evidencia avance del 50% correspondiente a la difusión en redes sociales de la realización de capacitación a directivos para la Rendición de cuentas 2023 . 
Se debe continuar la ejecución de la actividad de manera oportuna y se recomienda tener en cuenta que para propiciar el diálogo en doble vía, de conformidad con el MURC las actividades de capacitación deben dirigirse a los diferentes grupos de interés identificados</t>
    </r>
  </si>
  <si>
    <t xml:space="preserve">
La Oficina Asesora de Comunicaciones realiza cubrimiento de la jornada de formación y capacitación de rendición que se realizó durante el segundo semestre del 2024 y se publica en las redes sociales de la Entidad. 
El avance en el cumplimiento de la meta es del 100%.  </t>
  </si>
  <si>
    <r>
      <t xml:space="preserve">Seguimiento OCI: </t>
    </r>
    <r>
      <rPr>
        <sz val="11"/>
        <color theme="1"/>
        <rFont val="Calibri"/>
        <family val="2"/>
        <scheme val="minor"/>
      </rPr>
      <t>Si bien la actividad no se evalúa para el segundo cuatrimestre por contar con fecha de finalización posterior, se evidencia avance del 50% correspondiente a la difusión en redes sociales de la realización de capacitación a directivos para la Rendición de cuentas 2023 . 
Se debe continuar la ejecución de la actividad de manera oportuna y se recomienda tener en cuenta que para propiciar el diálogo en doble vía, de conformidad con el MURC las actividades de capacitación deben dirigirse a los diferentes grupos de interés identificados</t>
    </r>
  </si>
  <si>
    <t>2.4</t>
  </si>
  <si>
    <t>Divulgar y realizar cubrimiento de los espacios de diálogo ciudadano en el marco de la estrategia de rendición de cuentas.</t>
  </si>
  <si>
    <t>3 cubrimientos</t>
  </si>
  <si>
    <t xml:space="preserve"> Tres audiovisuales del registro de los espacios de diálogos.</t>
  </si>
  <si>
    <t xml:space="preserve">La Oficina Asesora de Comunicaciones el 21 de marzo de 2024,  realizó cubrimiento del  diálogo ciudadano en el marco de la estrategia de rendición de cuentas.El avance en el cumplimiento de la meta es del 33%.  </t>
  </si>
  <si>
    <t>Video. Formato PDF
Link de publicación en redes. Fomrato PDF</t>
  </si>
  <si>
    <t xml:space="preserve">La Oficina Asesora de Comunicaciones debe seguir realizando los cubrimientos relacionados con los diálogos ciudadanos en el marco de la estrategia de rendición de cuentas. </t>
  </si>
  <si>
    <r>
      <t xml:space="preserve">Seguimiento OCI: </t>
    </r>
    <r>
      <rPr>
        <sz val="11"/>
        <color theme="1"/>
        <rFont val="Calibri"/>
        <family val="2"/>
        <scheme val="minor"/>
      </rPr>
      <t>Si bien la actividad no se evalúa para el primer cuatrimestre por contar con fecha de finalización posterior, se aportan evidencias correspondientes a la invitación realizada a un grupo de jóvenes para participar en el espacio vitual de Rendición de cuentas 2023, así como el cubrimiento en redes de la realización de un evento de participación de un grupo de jóvenes en la fase 2 de la construcción del Plan de Desarrollo Distrital, actividad que no corresponde a diálogos ciudadanos para la rendición de cuentas . 
Se debe continuar la ejecución de la actividad de manera oportuna y se recomienda tener en cuenta los lineamientos del MURC para el diálogo ciudadano</t>
    </r>
  </si>
  <si>
    <t xml:space="preserve">La Oficina Asesora de Comunicaciones el 02 de abril de 2024,  realizó cubrimiento del  diálogo ciudadano en el marco de la estrategia de rendición de cuentas.El avance en el cumplimiento de la meta es del 66%.  </t>
  </si>
  <si>
    <r>
      <t xml:space="preserve">Seguimiento OCI: </t>
    </r>
    <r>
      <rPr>
        <sz val="11"/>
        <color theme="1"/>
        <rFont val="Calibri"/>
        <family val="2"/>
        <scheme val="minor"/>
      </rPr>
      <t>Si bien la actividad no se evalúa para el segundo cuatrimestre por contar con fecha de finalización posterior, se aportan evidencias correspondientes a la invitación realizada a un grupo de jóvenes para participar en el espacio virtual de Rendición de cuentas 2023, así como el cubrimiento en redes de la realización de un evento de participación de un grupo de jóvenes en la fase 2 de la construcción del Plan de Desarrollo Distrital, actividad que no corresponde a diálogos ciudadanos para la rendición de cuentas . 
Se debe continuar la ejecución de la actividad de manera oportuna y se recomienda tener en cuenta los lineamientos del MURC para el diálogo ciudadano</t>
    </r>
  </si>
  <si>
    <t>2.5</t>
  </si>
  <si>
    <t xml:space="preserve">Transmitir, divulgar y cubrir las audiencias públicas de rendición de cuentas. </t>
  </si>
  <si>
    <t>2 transmisiones</t>
  </si>
  <si>
    <t>Transmisión del evento y su publicación en los canales institucionales</t>
  </si>
  <si>
    <t xml:space="preserve">La Oficina Asesora de Comunicaciones realizó el cubrimiento y la transmisión por medio de las redes sociales el día 22 de marzo de 2024 bajo el marco de las  audiencias públicas de rendición de cuentas. .El avance en el cumplimiento de la meta es del 50%.  </t>
  </si>
  <si>
    <t xml:space="preserve">Link de la transmisión y evidencias relacionadas. Formato PDF </t>
  </si>
  <si>
    <t xml:space="preserve">La Oficina Asesora de Comunicaciones debe seguir realizando los cubrimientos   de las audienciass públicas de rendición de cuentas dando cumpliento con los objetivos de la Entidad. </t>
  </si>
  <si>
    <t>3. Responsabilidad en la
cultura de la rendición y
petición de cuentas</t>
  </si>
  <si>
    <t>Realizar acciones de retroalimentación, evaluación y publicación de inquietudes de los asistentes a las Audiencias Públicas Participativas de Rendición de Cuentas en cualquiera de las modalidades utilizadas (presencial o virtual).</t>
  </si>
  <si>
    <t>1 ejercicio de retroalimentación</t>
  </si>
  <si>
    <t>2 instrumentos de recopilación de inquietudes ciudadanas, formularios web o formatos físicos  determinados en el procedimiento RENDICIÓN DE CUENTAS E-DES-PR-004.</t>
  </si>
  <si>
    <t>Se utilizó un instrumento de recopilación de inquietudes y asistencia en la audiencia pública de Rendición de Cuentas vigencia 2023 realizada el 22 de marzo de 2024. Así mismo, se utilizarán formatos de la Veeduría Distrital para realizar relatoría de la audiencia pública en el mes de abril. El avance en el cumplimiento de la meta es del 50%</t>
  </si>
  <si>
    <t xml:space="preserve">Formulario web asistencia, preguntas y sugerencias </t>
  </si>
  <si>
    <t>En el segundo trimestre se enviará a la Veeduría Distrital la relatoria de la audiencia en instrumentos propios y solicitados por esa Entidad.
Se encuentra pendiente el 50%</t>
  </si>
  <si>
    <t>Se utilizó un instrumento de recopilación de inquietudes y asistencia en la audiencia pública de Rendición de Cuentas vigencia 2023 realizada el 16 de mayo de 2024. Así mismo, se utilizarán formatos de la Veeduría Distrital para realizar relatoría de la audiencia pública en el mes de mayo. El avance en el cumplimiento de la meta es del 50%</t>
  </si>
  <si>
    <r>
      <t xml:space="preserve">Seguimiento OCI: </t>
    </r>
    <r>
      <rPr>
        <sz val="11"/>
        <color theme="1"/>
        <rFont val="Calibri"/>
        <family val="2"/>
        <scheme val="minor"/>
      </rPr>
      <t>Se evidencia cumplimiento de la actividad dentro de los plazos establecidos.</t>
    </r>
  </si>
  <si>
    <t>Retroalimentar a la ciudadanía sobre los resultados de su participación en las Audiencias Públicas de Rendición de Cuentas por medio de las inquietudes realizadas.</t>
  </si>
  <si>
    <t>1 documento respuestas</t>
  </si>
  <si>
    <t>1 documento (respuestas a inquietudes) y 1 pieza comunicativa (conocer las respuestas en el sitio web), captura de pantalla publicación informe, enlace publicación</t>
  </si>
  <si>
    <t>Direccionamiento Estratégico
Comunicación
Estratégica</t>
  </si>
  <si>
    <t>Se envío correo al área de Atención a la Ciudadanía con los resultados del formulario web utilizado en la audiencia de Rendición de Cuentas IDIPRON vigencia 2023 del 22 de marzo, con el fin de ser cargados a la plataforma "Bogotá te Escucha" y posteriormente enviado a las áreas y dependencias internas del Instituto para su respuesta, según su competencia. El avance en el cumplimiento de la meta es del 50%</t>
  </si>
  <si>
    <t>Correo electrónico, formulario web</t>
  </si>
  <si>
    <t>En el segundo trimestre, se publicará el en el sitio web del Instituto el documento de respuestas de la audiencia pública de Rendición de Cuentas vigencia 2023.
Se encuentra pendiente el 50%</t>
  </si>
  <si>
    <r>
      <t xml:space="preserve">Seguimiento OCI: </t>
    </r>
    <r>
      <rPr>
        <sz val="11"/>
        <color theme="1"/>
        <rFont val="Calibri"/>
        <family val="2"/>
        <scheme val="minor"/>
      </rPr>
      <t xml:space="preserve">Si bien la actividad no se evalúa para el primer cuatrimestre por contar con fecha de finalización posterior,  las evidencias aportadas solo corresponden a remisión de información recolectada en Audiencia Pública de Rendición de cuentas 2023 realizada de forma virtual pero sin respuesta a la ciudadanía. Se debe continuar la ejecución de la actividad de manera oportuna </t>
    </r>
  </si>
  <si>
    <t xml:space="preserve">Se envío correo masivo con los resultados del formulario web utilizado en la audiencia de Rendición de Cuentas IDIPRON vigencia 2023 del 22 de marzo, con el fin de ser cargados a la plataforma "Bogotá te Escucha" y posteriormente enviado a las áreas y dependencias internas del Instituto para su respuesta, según su competencia. </t>
  </si>
  <si>
    <t>4. Evaluación y
retroalimentación a la
gestión institucional</t>
  </si>
  <si>
    <t>Evaluar las acciones del proceso de Rendición de Cuentas.</t>
  </si>
  <si>
    <t>Capítulo de evaluación informe  procesos Rendición de Cuentas 2024</t>
  </si>
  <si>
    <t>5. Rendición de cuentas
focalizada</t>
  </si>
  <si>
    <t>Mantener acercamiento con grupos de valor caracterizados a través de formulario web</t>
  </si>
  <si>
    <t>1 consulta</t>
  </si>
  <si>
    <t>Formulario web, pieza comunicacional, correo masivo, resultados formulario</t>
  </si>
  <si>
    <t>Se realizó acercamiento a los grupos de valor institucionales a través de un formulario web, donde se recopilaron respuestas sobre el quehacer del IDIPRON y su relación con el Instituto. El avance en el cumplimiento de la meta es del 100%</t>
  </si>
  <si>
    <t>Pieza comunicacional, correo masivo (mailing), resultados formulario con corte a marzo 31 de 2024</t>
  </si>
  <si>
    <r>
      <t xml:space="preserve">Seguimiento OCI: </t>
    </r>
    <r>
      <rPr>
        <sz val="11"/>
        <color theme="1"/>
        <rFont val="Calibri"/>
        <family val="2"/>
        <scheme val="minor"/>
      </rPr>
      <t xml:space="preserve">Se evidencia cumplimiento de la actividad dentro de los plazos establecidos con la aplicación de encuesta virtual sobre grupos de valor.
</t>
    </r>
    <r>
      <rPr>
        <b/>
        <sz val="11"/>
        <color theme="1"/>
        <rFont val="Calibri"/>
        <family val="2"/>
        <scheme val="minor"/>
      </rPr>
      <t>Se recomienda</t>
    </r>
    <r>
      <rPr>
        <sz val="11"/>
        <color theme="1"/>
        <rFont val="Calibri"/>
        <family val="2"/>
        <scheme val="minor"/>
      </rPr>
      <t xml:space="preserve"> realizar el análisis de la información recolectada para definir acciones de real acercamiento  y ampliar el ejercicio a los diferentes grupos de valor pues las respuestas obtenidas corrresponden en un 78% a usuarios con correo institucional y no hay evidencia de cómo se realizó la convocatoria a los diferentes grupos de valor</t>
    </r>
  </si>
  <si>
    <t>6. Articulación Institucional a los Nodos de Rendición de Cuentas</t>
  </si>
  <si>
    <t>6.1</t>
  </si>
  <si>
    <t>Elaborar y publicar el Plan Institucional de Participación Ciudadana 2024.</t>
  </si>
  <si>
    <t>1 Plan institucional de participación ciudadana elaborado y publicado</t>
  </si>
  <si>
    <t>Se elaboró el Plan Institucional de Participación Ciudadana IDIPRON 2024 en el mes de enero de 2024. Posteriormente se publicó el documento final en la web (micrositio Participa), acompañado de una pieza comunicacional para socialización a todos los grupos de valor institucionales el día 31 de enero. El avance en el cumplimiento de la meta es del 100%</t>
  </si>
  <si>
    <t xml:space="preserve">Pieza comunicacional, correo masivo (mailing), Plan Institucional de Participación Ciudadana IDIPRON 2024, enlace de publicación
https://www.idipron.gov.co/participa-rendicion-de-cuentas
</t>
  </si>
  <si>
    <r>
      <t xml:space="preserve">Seguimiento OCI: </t>
    </r>
    <r>
      <rPr>
        <sz val="11"/>
        <color theme="1"/>
        <rFont val="Calibri"/>
        <family val="2"/>
        <scheme val="minor"/>
      </rPr>
      <t>Se evidencia cumplimiento de la actividad dentro de los plazos establecidos con la formulación y publicación del Plan Institucional de Participación Ciudadana 2024</t>
    </r>
  </si>
  <si>
    <t>6.2</t>
  </si>
  <si>
    <t>Hacer seguimiento trimestral a la implementación del Plan Institucional de Participación Ciudadana.</t>
  </si>
  <si>
    <t>4 seguimientos</t>
  </si>
  <si>
    <t>4 reportes trimestrales de seguimiento al plan institucional de participación ciudadana elaborados</t>
  </si>
  <si>
    <t>Se realizó el primer seguimiento del Plan Institucional de Participación Ciudadana (plan anual) perteneciente al primer trimestre de 2024 (enero, febrero y marzo). El avance en el cumplimiento de la meta es del 25%</t>
  </si>
  <si>
    <t>Plan Institucional de Participación (primer seguimiento), enlace publicación
https://www.idipron.gov.co/participa-rendicion-de-cuentas</t>
  </si>
  <si>
    <t>Los seguimientos se realizan de manera trimestral.
Se encuentra pendiente el 75%</t>
  </si>
  <si>
    <r>
      <t>Seguimiento OCI: S</t>
    </r>
    <r>
      <rPr>
        <sz val="11"/>
        <color theme="1"/>
        <rFont val="Calibri"/>
        <family val="2"/>
        <scheme val="minor"/>
      </rPr>
      <t xml:space="preserve">i bien la actividad no se evalúa para el primer cuatrimestre por contar con fecha de finalización posterior, se evidencia avance del 25%  correspondiente al diligenciamiento del formato de seguimiento del Plan Institucional de Participación Ciudadana 1 trimestre 2024. Se debe continuar la ejecución de la actividad de manera oportuna </t>
    </r>
  </si>
  <si>
    <t>Se realizó el primer seguimiento del Plan Institucional de Participación Ciudadana (plan anual) perteneciente al primer trimestre de 2024 (enero, febrero y marzo). El avance en el cumplimiento de la meta es del 25%, sin evideciar posteriores informes.</t>
  </si>
  <si>
    <t>COMPONENTE 3</t>
  </si>
  <si>
    <t>MECANISMOS PARA MEJORAR LA ATENCIÓN AL CIUDADANO</t>
  </si>
  <si>
    <t>1. Estructura administrativa y
Direccionamiento
estratégico</t>
  </si>
  <si>
    <t>Elaborar 4 informes; 3 trimestrales y uno bimestral, este ultimo correspondiente a los meses de octubre-noviembre, donde se relacione la gestion de los requerimientos presentados por la ciudadanía (PQRSD), al IDIPRON para facilitar la toma de decisiones y el desarrollo de iniciativas de mejora</t>
  </si>
  <si>
    <t>Informes de gestión del area de Servicio a la Ciudadania: 3 trimestrales y 1 bimestral</t>
  </si>
  <si>
    <t>4 informes presentados</t>
  </si>
  <si>
    <t>Se realizó la transmisión de la Rendición de Cuentas Vigencia 2023 el día 22 de marzo de 
2024 vía YouTube en el siguiente link: https://youtu.be/Tat_csXqzfE, sin embargo no se presentan los informes acordados, sin evidenciar desarrollo de la actividad</t>
  </si>
  <si>
    <t>registro fotografico de la trasmision de la Rendición de Cuentas Vigencia 2023 el día 22 de marzo de 
2024 vía YouTube en el siguiente link: https://youtu.be/Tat_csXqzfE</t>
  </si>
  <si>
    <r>
      <t xml:space="preserve">Seguimiento OCI: </t>
    </r>
    <r>
      <rPr>
        <sz val="11"/>
        <color theme="1"/>
        <rFont val="Calibri"/>
        <family val="2"/>
        <scheme val="minor"/>
      </rPr>
      <t xml:space="preserve">Si bien la actividad no se evalúa para el segundo cuatrimestre por contar con fecha de finalización posterior, se evidencia  que no hay avance correspondiente a la realización de los informes trimestrales. Se debe continuar la ejecución de la actividad de manera oportuna </t>
    </r>
  </si>
  <si>
    <t>2. Fortalecimiento de los
canales de atención</t>
  </si>
  <si>
    <t xml:space="preserve">Actualizacion de los canales de atencion </t>
  </si>
  <si>
    <t>1.Socializacion sobre los canals que maneja a entidad y su uso acdecuado</t>
  </si>
  <si>
    <t>Piezas informativas fisicas y digitales con informacion clara para los usuarios</t>
  </si>
  <si>
    <t>Participar en eventos realizados para la ciudadania</t>
  </si>
  <si>
    <t>Participación en por lo menos 6 eventos realizados para la ciudadanía</t>
  </si>
  <si>
    <t>Listados de asistencia de los eventos y registro fotografico</t>
  </si>
  <si>
    <t xml:space="preserve">Se participó en la Feria de servicios Móviles en el centro comercial Gran Plaza, localidad de Bosa los dìas 28 de febrero y 1 de marzo del 2024; se realizaron 12 y 8 atenciones respectivamente. 
Se reporta un avance de la meta del 33% con 2 participaciones a eventos realizados para la ciudadanía. </t>
  </si>
  <si>
    <t>Listados de asistencia de los eventos
Registro fotografico</t>
  </si>
  <si>
    <t>Participar en 4 eventos para la ciudadanía</t>
  </si>
  <si>
    <r>
      <t xml:space="preserve">Seguimiento OCI: </t>
    </r>
    <r>
      <rPr>
        <sz val="11"/>
        <color theme="1"/>
        <rFont val="Calibri"/>
        <family val="2"/>
        <scheme val="minor"/>
      </rPr>
      <t xml:space="preserve">Si bien la actividad no se evalúa para el primer cuatrimestre por contar con fecha de finalización posterior, se evidencia avance correspondiente a la realización de 2 ferias de servicios móviles . Se debe continuar la ejecución de la actividad de manera oportuna </t>
    </r>
  </si>
  <si>
    <t>3. Talento Humano</t>
  </si>
  <si>
    <t>Contratacion de personal para la apertura del la sede de Catillo</t>
  </si>
  <si>
    <t>1.Habilitar con un funcionario el punto de la sede del Castillo que esta listo iniciar su funcionamiento</t>
  </si>
  <si>
    <t>Atencion a los ciudadanos en la sede del Castillo</t>
  </si>
  <si>
    <t xml:space="preserve">Capacitar al grupo de trabajo que conforma Atención a la Ciudadanía en : atención a persona sorda, ciega y  población LGBTI. </t>
  </si>
  <si>
    <t xml:space="preserve">2 capacitaciones realizadas para el grupo de atención a la ciudadanía para fortalecer los conocimientos del equipo. </t>
  </si>
  <si>
    <t>Actas de reunión, listados de asistencia y presentación</t>
  </si>
  <si>
    <t xml:space="preserve">Se realizo capacitacion de fecha 20 de junio de 2024 al grupo de trabajo que conforma Atención a la Ciudadanía en : atención a persona sorda, ciega y  población LGBTI. </t>
  </si>
  <si>
    <t xml:space="preserve">continuar con las capacitaciones realizadas para el grupo de atención a la ciudadanía para fortalecer los conocimientos del equipo. </t>
  </si>
  <si>
    <r>
      <t xml:space="preserve">Seguimiento OCI: </t>
    </r>
    <r>
      <rPr>
        <sz val="11"/>
        <color theme="1"/>
        <rFont val="Calibri"/>
        <family val="2"/>
        <scheme val="minor"/>
      </rPr>
      <t xml:space="preserve">Si bien la actividad no se evalúa para el segundo cuatrimestre por contar con fecha de finalización posterior, se evidencia avance correspondiente a la realización de 1 capacitación de las 2 asignadas. Se debe continuar la ejecución de la actividad de manera oportuna </t>
    </r>
  </si>
  <si>
    <t>4. Normativo y procedimental</t>
  </si>
  <si>
    <t>Realizar mesas de trabajo con los procesos que reciben peticiones ciudadanas con el fin de dar a conocer las implicaciones que tiene no contestarlas de forma oportuna.</t>
  </si>
  <si>
    <t xml:space="preserve">4 mesas de trabajo con procesos de apoyo y estratégicos que tengan usuario administrador del sistema de Peticiones, Quejas y Reclamos </t>
  </si>
  <si>
    <t>Se realizar 2 mesas de trabajo de fecha 29 de abril de 2024 y 06 de junio de 2024 con los procesos que reciben peticiones ciudadanas con el fin de dar a conocer las implicaciones que tiene no contestarlas de forma oportuna.</t>
  </si>
  <si>
    <t>Continuar con las mesas de trabajo con los procesos que reciben peticiones ciudadanas con el fin de dar a conocer las implicaciones que tiene no contestarlas de forma oportuna.</t>
  </si>
  <si>
    <r>
      <t xml:space="preserve">Seguimiento OCI: </t>
    </r>
    <r>
      <rPr>
        <sz val="11"/>
        <color theme="1"/>
        <rFont val="Calibri"/>
        <family val="2"/>
        <scheme val="minor"/>
      </rPr>
      <t xml:space="preserve">Si bien la actividad no se evalúa para el segundo cuatrimestre por contar con fecha de finalización posterior, se evidencia avance correspondiente a la realización de 2 mesas de trabajo de las 4 asignadas. Se debe continuar la ejecución de la actividad de manera oportuna </t>
    </r>
  </si>
  <si>
    <t>5. Relacionamiento con el ciudadano</t>
  </si>
  <si>
    <t>Realizar divulgación de los canal de atención del Servicio Integral de Atención a la Ciudadanía-SIAC: Presencial, Virtual, Teléfonico</t>
  </si>
  <si>
    <t xml:space="preserve">Reportes de acciones de divulgación. </t>
  </si>
  <si>
    <t xml:space="preserve">3 reportes de acciones de divulgación. </t>
  </si>
  <si>
    <t xml:space="preserve">Propiciar un dialogo de doble via en tiempo real con las comunidades en redes sociales del instituto a través de la atención del chat de facebook y whatsapp </t>
  </si>
  <si>
    <t>Atención de la ciudadanía a través de redes sociales y de whatsapp.</t>
  </si>
  <si>
    <t>Captura de pantalla de la atenciones realizadas</t>
  </si>
  <si>
    <t>Se realizaron las atenciones a la ciudadanía a través de las redes sociales (Facebook y Whatsapp), durante los meses de febrero y marzo, conforme a lo programado. Los ciudadanos solicitaron información respecto a los servicios que ofrece el Instituto, vacantes laborales y oferta de talleres. 
Las atenciones a la ciudadanía realizadas a tra vés de redes sociales fueron:
Facebook
Febrero: 40
Marzo: 30
Whatsapp
Febrero: 30
Marzo: 30
Se reporta un avance en la meta del 25%</t>
  </si>
  <si>
    <t>Captura de pantalla atenciones whatsapp febrero
Captura de pantalla atenciones whatsapp marzo
Captura de pantalla atenciones facebook febrero
Captura de pantalla atenciones facebook marzo</t>
  </si>
  <si>
    <t xml:space="preserve">Atender las colicitudes ciudadanas realizadas a través de redes sociales. </t>
  </si>
  <si>
    <r>
      <t xml:space="preserve">Seguimiento OCI: </t>
    </r>
    <r>
      <rPr>
        <sz val="11"/>
        <color theme="1"/>
        <rFont val="Calibri"/>
        <family val="2"/>
        <scheme val="minor"/>
      </rPr>
      <t xml:space="preserve">Si bien la actividad no se evalúa para el primer cuatrimestre por contar con fecha de finalización posterior, se evidencia avance correspondiente a la realización de atenciones vía facebook y whatsaap correspondiente a los meses de febrero y marzo . Se debe continuar la ejecución de la actividad de manera oportuna </t>
    </r>
  </si>
  <si>
    <t>Se realizaron las atenciones a la ciudadanía a través de las redes sociales (Facebook y Whatsapp), durante los meses de abril, mayo y junio, conforme a lo programado. 
Se reporta un avance en la meta del 50%</t>
  </si>
  <si>
    <t>Captura de pantalla atenciones whatsapp abril, mayo y junio
Captura de pantalla atenciones facebook abril, mayo y junio</t>
  </si>
  <si>
    <t xml:space="preserve">Atender las solicitudes ciudadanas realizadas a través de redes sociales. </t>
  </si>
  <si>
    <r>
      <t xml:space="preserve">Seguimiento OCI: </t>
    </r>
    <r>
      <rPr>
        <sz val="11"/>
        <color theme="1"/>
        <rFont val="Calibri"/>
        <family val="2"/>
        <scheme val="minor"/>
      </rPr>
      <t xml:space="preserve">Si bien la actividad no se evalúa para el segundo cuatrimestre por contar con fecha de finalización posterior, se evidencia avance correspondiente a la realización de atenciones vía Facebook y WhatsApp correspondiente a los meses de abril, mayo y junio. Se debe continuar la ejecución de la actividad de manera oportuna </t>
    </r>
  </si>
  <si>
    <t>6. Análisis de la información de las denuncia de corrupción
(enfoque de género)</t>
  </si>
  <si>
    <t xml:space="preserve">Realizar un informe semestral sobre las denuncias de corrupción en la entidad. </t>
  </si>
  <si>
    <t>1 informe semestral</t>
  </si>
  <si>
    <t>Informe en archivo excel</t>
  </si>
  <si>
    <t>Control Interno Disciplinario</t>
  </si>
  <si>
    <t>Promover acciones preventivas para evitar hechos de corrupción e identificar las denuncias generadas en la Entidad por estos hechos.</t>
  </si>
  <si>
    <t>1 Tip disciplinario semestral</t>
  </si>
  <si>
    <t>Pantallazo divulgación Tip disciplinario</t>
  </si>
  <si>
    <t>Se envio correo electronico masivo de fecha 02 de mayo de 2024, con Tips disciplinario semestral  para evitar hechos de corrupción e identificar las denuncias generadas en la Entidad por estos hechos.</t>
  </si>
  <si>
    <t>Pantallazo del envio de correo</t>
  </si>
  <si>
    <t>Continuar con los envios de tips disciplinario semestral</t>
  </si>
  <si>
    <r>
      <t xml:space="preserve">Seguimiento OCI: </t>
    </r>
    <r>
      <rPr>
        <sz val="11"/>
        <color theme="1"/>
        <rFont val="Calibri"/>
        <family val="2"/>
        <scheme val="minor"/>
      </rPr>
      <t xml:space="preserve">Si bien la actividad no se evalúa para el segundo cuatrimestre por contar con fecha de finalización posterior, se evidencia avance correspondiente a la realización de envió de tips disciplinarios acordes al primer semestre del año. Se debe continuar la ejecución de la actividad de manera oportuna </t>
    </r>
  </si>
  <si>
    <t>COMPONENTE 4</t>
  </si>
  <si>
    <t>RACIONALIZACIÓN DE TRÁMITES</t>
  </si>
  <si>
    <t>1. Racionalización de Trámites (OPAS)</t>
  </si>
  <si>
    <t>Realizar  seguimiento a la plataforma del Sistema Único de Información de Trámites - SUIT, con el fin de validar las OPAS existentes.</t>
  </si>
  <si>
    <t>3 seguimientos en la plataforma SUIT</t>
  </si>
  <si>
    <t>*Reporte de seguimiento y evidencias que soporten los datos  (abril, agosto y diciembre) a corte de noviembre.</t>
  </si>
  <si>
    <t>Subdirección Técnica de Lineamientos y Políticas</t>
  </si>
  <si>
    <t>Se realizó los  seguimiento a la plataforma del Sistema Único de Información de Trámites - SUIT, con el fin de validar las OPAS existentes, de los meses de enero, febrero, marzo y abril.</t>
  </si>
  <si>
    <t>*Reporte de seguimiento y evidencias que soporten los datos  (enero, febrero, marzo y abril) a corte de abril.</t>
  </si>
  <si>
    <t>La Subdirección Técnica de Lineamientos y Políticas debe seguir haciendo el seguimiento en la plataforma.</t>
  </si>
  <si>
    <t>Realizar el analisis para la formulación de la Política Interna de Racionalización de Trámites y la Estratégia de Racionalización de Trámites, actualización y/o formulación de las OPA</t>
  </si>
  <si>
    <t>1 Informe con el Analisis realizado</t>
  </si>
  <si>
    <t>*1 Informe con el Analisis radicado y enviado a subdirección de Lineamientos con copia a la OAP; 
*1 acta de reunión + registro de asistencia de socialización del informe.</t>
  </si>
  <si>
    <t>Subdirección Técnica de Lineamientos y Políticas - Seguimineto y Mejoramiento a la Gestión</t>
  </si>
  <si>
    <t>2. Consulta Ciudadana para la mejora de experiencias de
los usuarios</t>
  </si>
  <si>
    <t>Actualizar y aplicar la encuesta de satisfacción de las experiencias de los usuarios de las OPAS del IDIPRON.</t>
  </si>
  <si>
    <t xml:space="preserve"> Encuesta de satisfacción actualizada </t>
  </si>
  <si>
    <t xml:space="preserve"> *Encuesta actualizada 
*1 Informe Analisis de Resultados encuestas a corte de noviembre</t>
  </si>
  <si>
    <t>COMPONENTE 5</t>
  </si>
  <si>
    <t>APERTURA DE INFORMACIÓN Y DATOS ABIERTOS</t>
  </si>
  <si>
    <t>1. Apertura de datos para los ciudadanos y grupos de interés</t>
  </si>
  <si>
    <t>Elaborar lineamientos internos sobre la elaboración de datos abiertos</t>
  </si>
  <si>
    <t xml:space="preserve">Número de documentos que contienen los lineamientos sobre la elaboración de datos abiertos </t>
  </si>
  <si>
    <t xml:space="preserve">1 documento con lineamientos para la elaboración de datos abiertos </t>
  </si>
  <si>
    <t>Gestión del Conocimiento y la Información</t>
  </si>
  <si>
    <t>Se inició la construccion de un documento de actualización constante para los lineamientos en la elaboración de datos abiertos en el instituto. El documento se encuentra en revisión para su oficialización.</t>
  </si>
  <si>
    <t>Documento borrador instructivo datos abiertos</t>
  </si>
  <si>
    <t>Generar un documento compartido para actualización constante</t>
  </si>
  <si>
    <r>
      <t xml:space="preserve">Seguimiento OCI: </t>
    </r>
    <r>
      <rPr>
        <sz val="11"/>
        <color theme="1"/>
        <rFont val="Calibri"/>
        <family val="2"/>
        <scheme val="minor"/>
      </rPr>
      <t xml:space="preserve">Si bien la actividad no se evalúa para el primer cuatrimestre por contar con fecha de finalización posterior, se evidencia avance correspondiente a la elaboración de documento borrador sobre datos abiertos. Se debe continuar la ejecución de la actividad de manera oportuna </t>
    </r>
  </si>
  <si>
    <t>Se inició la construccion de un documento de actualización constante para los lineamientos en la elaboración de datos abiertos en el instituto. El documento se encuentra en devuelto para ajustes de acuerdo a las observaciones realizadas.</t>
  </si>
  <si>
    <t>Documento borrador instructivo datos abiertos con observaciones
Correo electronico indicando la devolucion del mismo</t>
  </si>
  <si>
    <t>Publicar en los sitios web definidos, la información de Datos Abiertos e Inventario de Activos en cumplimiento de la Ley de Transparencia y el Derecho de Acceso a la Información Pública.</t>
  </si>
  <si>
    <t>Número de conjunto de datos abiertos publicados</t>
  </si>
  <si>
    <t>1 conjunto de datos abiertos publicado</t>
  </si>
  <si>
    <t>Gestión del Conocimiento y la Información
Gestión de TICS</t>
  </si>
  <si>
    <t xml:space="preserve">Citar a los responsables del manejo de datos abiertos de los diferentes procesos de la Entidad para generar un conjunto de datos abiertos 
Dentro del link de transparencia en el numeral 7.2 Sección de Datos Abiertos se ha mantenido el link que dirige a los portales de datos abiertos Bogotá y Portal Único del Estado Colombiano en donde se publica la información relacionada con los datos abiertos. 
 </t>
  </si>
  <si>
    <t>Pantallazo Link de Transparencia</t>
  </si>
  <si>
    <t>Generar un documento compartido para actualización constante donde se liste el y se genere el conjunto de datos abiertos</t>
  </si>
  <si>
    <r>
      <t xml:space="preserve">Seguimiento OCI: </t>
    </r>
    <r>
      <rPr>
        <sz val="11"/>
        <color theme="1"/>
        <rFont val="Calibri"/>
        <family val="2"/>
        <scheme val="minor"/>
      </rPr>
      <t xml:space="preserve">Si bien la actividad no se evalúa para el primer cuatrimestre por contar con fecha de finalización posterior, se evidencia la existencia de los link en la página web institucional, sin embargo la información existente es insuficiente y desactualizada. Se debe continuar la ejecución de la actividad de manera oportuna </t>
    </r>
  </si>
  <si>
    <r>
      <t xml:space="preserve">Seguimiento OCI: </t>
    </r>
    <r>
      <rPr>
        <sz val="11"/>
        <color theme="1"/>
        <rFont val="Calibri"/>
        <family val="2"/>
        <scheme val="minor"/>
      </rPr>
      <t xml:space="preserve">Si bien la actividad no se evalúa para el segundo cuatrimestre por contar con fecha de finalización posterior, se evidencia la existencia de los link en la página web institucional, sin embargo la información existente es insuficiente y desactualizada. Se debe continuar la ejecución de la actividad de manera oportuna </t>
    </r>
  </si>
  <si>
    <t>2. Entrega de información en lenguaje sencillo que de cuenta de la gestión institucional</t>
  </si>
  <si>
    <t>Definir conjunto de datos para ser publicados como gestión del instituto</t>
  </si>
  <si>
    <t>Número de conjunto de datos de gestión del instituto</t>
  </si>
  <si>
    <t>1 conjunto de datos de gestión del instituto</t>
  </si>
  <si>
    <t>Hay un borrador de conjunto de datos para ser publicados como gestión del instituto, incompletos y sin publicacion</t>
  </si>
  <si>
    <t>Archivo Excel, borrador del conjunto de datos</t>
  </si>
  <si>
    <t>3. Apertura de la información presupuestal institucional y de resultados</t>
  </si>
  <si>
    <t>Realizar jornada de sensibilización para la identificación de datos abiertos y protección de datos personales</t>
  </si>
  <si>
    <t>Número de jornadas de sensibilización</t>
  </si>
  <si>
    <t>1 jornada de sensibilización</t>
  </si>
  <si>
    <t>Gestión de TICS</t>
  </si>
  <si>
    <t>Identificar los posibles datos abiertos de todas las dependencias del IDIPRON</t>
  </si>
  <si>
    <t>Por dependencia identificar los posibles datos abiertos</t>
  </si>
  <si>
    <t>1 listado por dependencia de los posibles datos abiertos</t>
  </si>
  <si>
    <t>Todas las áreas del IDIPRON</t>
  </si>
  <si>
    <t xml:space="preserve">No se aporta soporta </t>
  </si>
  <si>
    <r>
      <t xml:space="preserve">Seguimiento OCI: </t>
    </r>
    <r>
      <rPr>
        <sz val="11"/>
        <color theme="1"/>
        <rFont val="Calibri"/>
        <family val="2"/>
        <scheme val="minor"/>
      </rPr>
      <t>Si bien la actividad no se evalúa para el segundo cuatrimestre por contar con fecha de finalización posterior, no se evidencia desarrollo de la actividad</t>
    </r>
  </si>
  <si>
    <t>4. Estandarización de datos abiertos para intercambio de información</t>
  </si>
  <si>
    <t>Definición y priorización de conjuntos de datos generados por la entidad estandarizados para intercambio de información</t>
  </si>
  <si>
    <t>Definir conjunto de datos generados por la entidad</t>
  </si>
  <si>
    <t>1 listado de conjuntos de datos objeto de estandarización</t>
  </si>
  <si>
    <t>Un archivo en borrador del listado de conjuntos de datos objeto de estandarización</t>
  </si>
  <si>
    <t>Archivo en Excel</t>
  </si>
  <si>
    <r>
      <t xml:space="preserve">Seguimiento OCI: </t>
    </r>
    <r>
      <rPr>
        <sz val="11"/>
        <color theme="1"/>
        <rFont val="Calibri"/>
        <family val="2"/>
        <scheme val="minor"/>
      </rPr>
      <t xml:space="preserve">Si bien la actividad no se evalúa para el segundo cuatrimestre por contar con fecha de finalización posterior, se evidencia poca ejecución de las actividades pendientes. Se debe continuar la ejecución de la actividad de manera oportuna </t>
    </r>
  </si>
  <si>
    <t>COMPONENTE 6</t>
  </si>
  <si>
    <t>PARTICIPACIÓN E INNOVACIÓN EN LA GESTIÓN PÚBLICA</t>
  </si>
  <si>
    <t>1. Ciudadanía en la toma
de decisiones públicas</t>
  </si>
  <si>
    <t>Promover el botón Conoce, propone y prioriza mediante el desarrollo de piezas comunicativas en los canales de comunicación  institucionales</t>
  </si>
  <si>
    <t>Socialización el botón de conoce propone y prioriza</t>
  </si>
  <si>
    <t>4 Piezas comunicativas</t>
  </si>
  <si>
    <t>Elaborar un informe semestral sobre la gestión del  botón Conoce , propone y prioriza</t>
  </si>
  <si>
    <t>2 informes</t>
  </si>
  <si>
    <t>2 documentos</t>
  </si>
  <si>
    <t>No se reporto avance</t>
  </si>
  <si>
    <t>No se reporta avance</t>
  </si>
  <si>
    <r>
      <t xml:space="preserve">Seguimiento OCI: </t>
    </r>
    <r>
      <rPr>
        <sz val="11"/>
        <color theme="1"/>
        <rFont val="Calibri"/>
        <family val="2"/>
        <scheme val="minor"/>
      </rPr>
      <t>Si bien la actividad no se evalúa para el segundo cuatrimestre por contar con fecha de finalización posterior, no se evidencia desarrollo de la actividad.</t>
    </r>
  </si>
  <si>
    <t>Realizar seguimiento a la presentación y discusión de las sugerencias "en revisión" en el Comité Institucional de Gestión y Desempeño e informar a la dependencia responsable de la decisión tomada por el comité</t>
  </si>
  <si>
    <t>4 reportes de seguimiento</t>
  </si>
  <si>
    <t>Reportes de revision realizada</t>
  </si>
  <si>
    <t>Se recibieron 17 sugerencias para ser llevadas al comité institucional de gestión y desempeño, como producto de un ejerecició realizado en el mes de diciembre, sin embargo se determinó que la grán mayoría de dichas sugerencias no amerita ser llevadas al comité pues no cumplen con lo establecido en los lineamientos establecidos en el Memorando No. 2023IE5373 de fecha de septiembre de 2023, por lo anterior se decidió realizar una capacitación con el equipo de pqrs del proceso misional y de Servicio a la Ciudadanía para socializar el memorando.</t>
  </si>
  <si>
    <t>Acta de revisión de las sugerencias recibidas que deben ser llevadas al comité institucional de gestión y desempeño.</t>
  </si>
  <si>
    <t>Realizar una capacitación al equipo de pqrs sobre los lineamientos impartidos en el memorando 2023IE5373 de fecha de septiembre de 2023 y realizar los seguimientos 2, 3 y 4 a las sugerencias en los mismos trimestres</t>
  </si>
  <si>
    <r>
      <t xml:space="preserve">Seguimiento OCI: </t>
    </r>
    <r>
      <rPr>
        <sz val="11"/>
        <color theme="1"/>
        <rFont val="Calibri"/>
        <family val="2"/>
        <scheme val="minor"/>
      </rPr>
      <t>Si bien la actividad no se evalúa para el primer cuatrimestre por contar con fecha de finalización posterior, se evidencia acta de revsión de compromisos en la que se desestima su relevancia en el marco del CIGD. Se debe continuar la ejecución de la actividad de manera oportuna  garantizando el tratamiento adecuado a las sugerencias de la ciudadanía en la instancia que corresponda</t>
    </r>
  </si>
  <si>
    <t>Se recibieron 3 sugerencias en los meses abril, mayo y junio, las cuales se analizaron de cuerdo al memorando No. 2023IE5373 25 de septiembre de 2023, sin embargo se considero que no cumplian con los requisitos de ser escaladas al Comité Institucional de Gestión y Desempeño.</t>
  </si>
  <si>
    <r>
      <t xml:space="preserve">Seguimiento OCI: </t>
    </r>
    <r>
      <rPr>
        <sz val="11"/>
        <color theme="1"/>
        <rFont val="Calibri"/>
        <family val="2"/>
        <scheme val="minor"/>
      </rPr>
      <t>Si bien la actividad no se evalúa para el segundo cuatrimestre por contar con fecha de finalización posterior, se evidencia acta de revisión de compromisos en la que se desestima su relevancia en el marco del CIGD. Se debe continuar la ejecución de la actividad de manera oportuna  garantizando el tratamiento adecuado a las sugerencias de la ciudadanía en la instancia que corresponda</t>
    </r>
  </si>
  <si>
    <t>2. Iniciativas de
innovación por articulación
institucional</t>
  </si>
  <si>
    <t>Promover la participación de los servidores del IDIPRON a través de la plataforma E-learning</t>
  </si>
  <si>
    <t>2 Campañas de comunicación</t>
  </si>
  <si>
    <t>Actas de reunión, correos electronicos, piezas comunicativas</t>
  </si>
  <si>
    <t>Gestión del Conocimiento y la Información
Comunicación Estrategica
Gerencia de Talento Humano</t>
  </si>
  <si>
    <t xml:space="preserve">Realizar el levantamiento del inventario del conocimiento explícito de la entidad articulado con la política de gestión documental   </t>
  </si>
  <si>
    <t>1 inventario de conocimiento explicito</t>
  </si>
  <si>
    <t>matriz con el inventario de conocimiento explicito</t>
  </si>
  <si>
    <t>Se realizó la recolección de información bibliográfica de la Entidad, para el análisis del conocimiento difundido y las posibles acciones a desarrollar.</t>
  </si>
  <si>
    <t>Matriz de documentos</t>
  </si>
  <si>
    <t>1 inventaio de conocimiento explicito</t>
  </si>
  <si>
    <r>
      <t xml:space="preserve">Seguimiento OCI: </t>
    </r>
    <r>
      <rPr>
        <sz val="11"/>
        <color theme="1"/>
        <rFont val="Calibri"/>
        <family val="2"/>
        <scheme val="minor"/>
      </rPr>
      <t>Si bien la actividad no se evalúa para el primer cuatrimestre por contar con fecha de finalización posterior, se evidencia levantamiento de información bibliográfica. Se debe continuar la ejecución de la actividad de manera oportuna.</t>
    </r>
  </si>
  <si>
    <t>Se realizó matriz de información bibliográfica de la Entidad, para el análisis del conocimiento difundido y las posibles acciones a desarrollar.</t>
  </si>
  <si>
    <r>
      <t xml:space="preserve">Seguimiento OCI: </t>
    </r>
    <r>
      <rPr>
        <sz val="11"/>
        <color theme="1"/>
        <rFont val="Calibri"/>
        <family val="2"/>
        <scheme val="minor"/>
      </rPr>
      <t>Si bien la actividad no se evalúa para el segundo cuatrimestre por contar con fecha de finalización posterior, se evidencia levantamiento de información bibliográfica. Se debe continuar la ejecución de la actividad de manera oportuna.</t>
    </r>
  </si>
  <si>
    <t>Diseñar con las dependencias una estratégia para la recolección de datos, como insumo para realizar estudios o investigaciones que promuevan la gestión de conocimiento de la entidad</t>
  </si>
  <si>
    <t>2 mesas de trabajo con las dependencias</t>
  </si>
  <si>
    <t>Actas de las mesas de trabajo y estratégia para la recolección de datos</t>
  </si>
  <si>
    <r>
      <t xml:space="preserve">Seguimiento OCI: </t>
    </r>
    <r>
      <rPr>
        <sz val="11"/>
        <color theme="1"/>
        <rFont val="Calibri"/>
        <family val="2"/>
        <scheme val="minor"/>
      </rPr>
      <t>No se aportan evidencias de ejecución de la actividad. Aunque el plazo previsto se ha cumplido se recomienda adelantar las acciones necesarias para definir las estrategias de recolección de datos en el marco de la gestión del conocimiento</t>
    </r>
  </si>
  <si>
    <t>3. Redes de innovación
pública</t>
  </si>
  <si>
    <t>Realizar mesas de trabajo de innovacion y gestion del conocimiento con la Secretaría de Integración Social.</t>
  </si>
  <si>
    <t>2 mesas de trabajo</t>
  </si>
  <si>
    <t>Actas de reunión y listas de asistencia</t>
  </si>
  <si>
    <t>Se realizó una mesa de trabajo de fecha 08 de abril de 2024 por el equipo de trabajo de innovacion y gestion del conocimiento con la Secretaría de Integración Social.</t>
  </si>
  <si>
    <t xml:space="preserve"> listas de asistencia, sin embargo falta aportar el acta de reunion.</t>
  </si>
  <si>
    <t>Realizar mesas de trabajo de innovacion y gestion del conocimiento con la Secretaría de Integración Social. Y aportar la documentación indicada.</t>
  </si>
  <si>
    <r>
      <t xml:space="preserve">Seguimiento OCI: </t>
    </r>
    <r>
      <rPr>
        <sz val="11"/>
        <color theme="1"/>
        <rFont val="Calibri"/>
        <family val="2"/>
        <scheme val="minor"/>
      </rPr>
      <t>Si bien la actividad no se evalúa para el segundo cuatrimestre por contar con fecha de finalización posterior, se evidencia avance en las actividades pero se recomienda aportar los soporte indicados completos. Se debe continuar la ejecución de la actividad de manera oportuna.</t>
    </r>
  </si>
  <si>
    <t>COMPONENTE 7</t>
  </si>
  <si>
    <t>PROMOCIÓN DE LA INTEGRIDAD Y LA ÉTICA PÚBLICA</t>
  </si>
  <si>
    <t>1. Programas Gestión de
Integridad</t>
  </si>
  <si>
    <t>Elaborar el plan de trabajo  de integridad para la vigencia.</t>
  </si>
  <si>
    <t xml:space="preserve">Un (1) Plan de Integridad formulado </t>
  </si>
  <si>
    <t>Plan formulado, acta de reunión</t>
  </si>
  <si>
    <t>Gestión de Desarrollo Humano</t>
  </si>
  <si>
    <t>Se elaboró el Plan de Trabajo de Integridad para el año 2024, el cual contienen todas las actividades que se desarrollaran en la vigencia en materia de Integridad, fue socializado y aprobado por los gestores de integridad en reunión del 06 de marzo de 2024 y socializado a todos los integrantes del IDIPRON mediante correo electrónico del 18 de marzo de 2024.</t>
  </si>
  <si>
    <t xml:space="preserve">1. PDF Plan de Trabajo Integridad 2024
2. PDF Acta de reunión Plan de Trabajo Integridad 2024
3. PDF Correo socialización Plan de Trabajo Integridad 2024
4. Excel Listado de Asistencia a reunión con gestores Integridad 20240306.
</t>
  </si>
  <si>
    <t>Ninguna</t>
  </si>
  <si>
    <r>
      <t xml:space="preserve">Seguimiento OCI: </t>
    </r>
    <r>
      <rPr>
        <sz val="11"/>
        <color theme="1"/>
        <rFont val="Calibri"/>
        <family val="2"/>
        <scheme val="minor"/>
      </rPr>
      <t>Se evidencia cumplimiento de la actividad dentro de los plazos establecidos con la elaboración y socialización del Plan de trabjajo de integridad 2024</t>
    </r>
  </si>
  <si>
    <t>Elaborar informe de ejecución del plan de trabajo de integridad y buenas prácticas.</t>
  </si>
  <si>
    <t xml:space="preserve">Un (1) Informe de gestión </t>
  </si>
  <si>
    <t>Un (1) PDF informe de gestión</t>
  </si>
  <si>
    <t>Realizar aplicación semestral del Test de percepción de Integridad</t>
  </si>
  <si>
    <t xml:space="preserve">Dos (2) Aplicaciones del  Test de Percepción de Integridad </t>
  </si>
  <si>
    <t xml:space="preserve">Dos (2) Informes de resultados de la aplicaciones del  Test de Percepción de Integridad </t>
  </si>
  <si>
    <t>Se realizó  informe semestral del Test de percepción de Integridad, correspondiente al primer semestre.</t>
  </si>
  <si>
    <t>informe en formato PDF.
Correo de publicacion</t>
  </si>
  <si>
    <t>Informe semestral del Test de percepción de Integridad, correspondiente al segundo semestre.</t>
  </si>
  <si>
    <r>
      <t xml:space="preserve">Seguimiento OCI: </t>
    </r>
    <r>
      <rPr>
        <sz val="11"/>
        <color theme="1"/>
        <rFont val="Calibri"/>
        <family val="2"/>
        <scheme val="minor"/>
      </rPr>
      <t>Si bien la actividad no se evalúa para el segundo cuatrimestre por contar con fecha de finalización posterior, se evidencia realización del informe de primer semestre. Se debe continuar la ejecución de la actividad de manera oportuna.</t>
    </r>
  </si>
  <si>
    <t>Elaborar y realizar envío de boletines semestrales  de Integridad</t>
  </si>
  <si>
    <t>Dos (2) Boletines de Integridad</t>
  </si>
  <si>
    <t>Se realizó  boletin de integridad, correspondiente al primer semestre.</t>
  </si>
  <si>
    <t>Boletin en formato PDF.
Correo de publicacion</t>
  </si>
  <si>
    <t>Boletin semestral de Integridad, correspondiente al segundo semestre.</t>
  </si>
  <si>
    <r>
      <t xml:space="preserve">Seguimiento OCI: </t>
    </r>
    <r>
      <rPr>
        <sz val="11"/>
        <color theme="1"/>
        <rFont val="Calibri"/>
        <family val="2"/>
        <scheme val="minor"/>
      </rPr>
      <t>Si bien la actividad no se evalúa para el segundo cuatrimestre por contar con fecha de finalización posterior, se evidencia realización del Boletín de primer semestre. Se debe continuar la ejecución de la actividad de manera oportuna.</t>
    </r>
  </si>
  <si>
    <t>1.5</t>
  </si>
  <si>
    <t>Realizar un ejercicio de benchmarking para identificar buenas prácticas en entidades del Distrito frente a la implementación de la Política de integridad</t>
  </si>
  <si>
    <t xml:space="preserve">Un (1) Informe de buenas practicas en materia de integridad </t>
  </si>
  <si>
    <t xml:space="preserve">1 Informe de buenas prácticas </t>
  </si>
  <si>
    <t>1.6</t>
  </si>
  <si>
    <t>Analizar los informes de control interno para identificar alertas sobre conductas que deben ser orientadas a partir de la implementacion del código de integridad</t>
  </si>
  <si>
    <t>Un (1) Informe elaborado</t>
  </si>
  <si>
    <t xml:space="preserve">Un (1) informe con identifiación de alertas </t>
  </si>
  <si>
    <t>1.7</t>
  </si>
  <si>
    <t>Socializar los resultados  obtenidos en el periodo anterior sobre la implementación del Código de Integridad.</t>
  </si>
  <si>
    <t>Un (1) informe de resultados</t>
  </si>
  <si>
    <t>Un (1) correo de socialización</t>
  </si>
  <si>
    <t xml:space="preserve">Se realizó socialización vía correo electrónico el 29 de febrero de 2024 con envió de informe a todos los integrantes del IDIPRON de los resultados obtenidos en el periodo anterior sobre la implementación del Código de Integridad. 
Análisis del indicador: Para el primer trimestre de 2024, se ejecutó al 100%  la actividad mediante la socialización de un (1) informe de resultados de la implementación del Código de Integridad. 
</t>
  </si>
  <si>
    <t>1.  PDF Informe de Gestión Integridad 2023
2. PDF Correo socialización Resultado de Integridad 2023</t>
  </si>
  <si>
    <r>
      <t xml:space="preserve">Seguimiento OCI: </t>
    </r>
    <r>
      <rPr>
        <sz val="11"/>
        <color theme="1"/>
        <rFont val="Calibri"/>
        <family val="2"/>
        <scheme val="minor"/>
      </rPr>
      <t>Se evidencia cumplimiento de la actividad dentro de los plazos establecidos con la elaboración y socialización del Informe de gestión de integridad 2023..
El informe tiene corte septiembre 2023, por lo cual se recomienda actualizar a diciembre o tomar las medidas para que en próximos informes la información socializada se encuentre actualizada</t>
    </r>
  </si>
  <si>
    <t>2. Promoción de la
integridad en las
instituciones y grupos
de interés</t>
  </si>
  <si>
    <t>Promover que la Alta Dirección participe en las actividades de socialización del código de integridad y principios del servicio público</t>
  </si>
  <si>
    <t>Un (1) Video</t>
  </si>
  <si>
    <t xml:space="preserve">Video explicativo  Código de Integridad </t>
  </si>
  <si>
    <t>No se aporta soporte</t>
  </si>
  <si>
    <t xml:space="preserve">Participar en las jornadas de inducción y reinducción sobre integridad como estrategia para socializar y garantizar la apropiación del Código de integridad por parte de los servidores públicos de la entidad. </t>
  </si>
  <si>
    <t xml:space="preserve">Realizar inducción a todo servidor público que se vincule a la entidad y reinducción a todos los servidores. </t>
  </si>
  <si>
    <t>Listados de asistencia,  presentaciones en power point</t>
  </si>
  <si>
    <t xml:space="preserve">Para el primer trimestre del año 2024 se realizaron (3) tres jornadas de inducción, las cuales se llevaron a cabo los día 6,15 y 22 de marzo de 2024 y fue dirigida a los servidores que se vincularon a la Entidad y (1) una jornda de reinducción el 22 de marzo de 2024 dirigida a la Gerencia de Talento Humano. </t>
  </si>
  <si>
    <t>1. PPT Presentación Jornada de Inducción
2. PDF 20240306 Listado de asistencia Inducción
3. PDF 20240315 Listado de asistencia Inducción
4. PDF 20240322 Listado de asistencia Inducción
5. PDF 20240322 Listado de asistencia reinducción"</t>
  </si>
  <si>
    <t xml:space="preserve">Inducciones a personal que se vincule a la Entidad en el transcurso del año y reinducciones </t>
  </si>
  <si>
    <r>
      <t xml:space="preserve">Seguimiento OCI: </t>
    </r>
    <r>
      <rPr>
        <sz val="11"/>
        <color theme="1"/>
        <rFont val="Calibri"/>
        <family val="2"/>
        <scheme val="minor"/>
      </rPr>
      <t>Si bien la actividad no se evalúa para el primer cuatrimestre por contar con fecha de finalización posterior, se evidencia realización de 4 actividades de inducción durante el mes de marzo. Se debe continuar la ejecución de la actividad de manera oportuna.</t>
    </r>
  </si>
  <si>
    <t xml:space="preserve">Para el segundo trimestre del año 2024 se realizaron (3) tres jornadas de inducción, las cuales se llevaron a cabo los día 10 de mayo, 03 de junio y 07 de junio de 2024 y fue dirigida a los servidores que se vincularon a la Entidad. </t>
  </si>
  <si>
    <t xml:space="preserve">1. PPT Presentación Jornada de Inducción
2. PDF 20240510 Listado de asistencia Inducción
3. PDF 20240603 Listado de asistencia Inducción
4. PDF 20240607 Listado de asistencia Inducción
</t>
  </si>
  <si>
    <r>
      <t xml:space="preserve">Seguimiento OCI: </t>
    </r>
    <r>
      <rPr>
        <sz val="11"/>
        <color theme="1"/>
        <rFont val="Calibri"/>
        <family val="2"/>
        <scheme val="minor"/>
      </rPr>
      <t>Si bien la actividad no se evalúa para el segundo cuatrimestre por contar con fecha de finalización posterior, se evidencia realización de 3 actividades de inducción durante los meses de mayo, junio y julio. Se debe continuar la ejecución de la actividad de manera oportuna.</t>
    </r>
  </si>
  <si>
    <t>Realizar invitaciones a los funcionarios y contratistas a participar de las actividades de Integridad.</t>
  </si>
  <si>
    <t>Tres (3) invitaciones a particiar en las actividades de bienestar</t>
  </si>
  <si>
    <t>Correo electronico con evidencia de la invitación</t>
  </si>
  <si>
    <t>Se realizo invitacion para particiar en las actividades de bienestar, por medio de correo masivo de fecha 01 de abril de 2024,</t>
  </si>
  <si>
    <t>pantallazo del correo electronico de invitacion</t>
  </si>
  <si>
    <t>dos invitaciones para participar en actividades de bienestar.</t>
  </si>
  <si>
    <r>
      <t xml:space="preserve">Seguimiento OCI: </t>
    </r>
    <r>
      <rPr>
        <sz val="11"/>
        <color theme="1"/>
        <rFont val="Calibri"/>
        <family val="2"/>
        <scheme val="minor"/>
      </rPr>
      <t>Si bien la actividad no se evalúa para el segundo cuatrimestre por contar con fecha de finalización posterior, se evidencia realización de 1 invitación actividades de bienestar en el mes de abril. Se debe continuar la ejecución de la actividad de manera oportuna.</t>
    </r>
  </si>
  <si>
    <t>Realizar la actividad  lúdica "El Baúl de los malos Hábitos"  en cuatro sedes del Instituto.</t>
  </si>
  <si>
    <t>Cuatro (4) jornadas realizadas</t>
  </si>
  <si>
    <t xml:space="preserve"> Listados de asistencia, Fotografia con evidencia de la gestión y acta con  observaciones</t>
  </si>
  <si>
    <t xml:space="preserve">Se realizaron tres actividades  lúdicas de  "El Baúl de los malos Hábitos" , los días 24 y 28 de mayo y 24 de junio. </t>
  </si>
  <si>
    <t>falta una actividad ludica, toda vez que se inicaron 4 actividades en cuatro sedes</t>
  </si>
  <si>
    <t>Realizar la actividad  lúdica  "Alimentado la web" en cuatro sedes del Instituto.</t>
  </si>
  <si>
    <t>2.6</t>
  </si>
  <si>
    <t>Realizar la actividad  lúdica " El agua de los Valores" en cuatro sedes del Instituto.</t>
  </si>
  <si>
    <t>2.7</t>
  </si>
  <si>
    <t>Hacer la valoración de las estrategias de comunicación empleadas para promover el Código de Integridad a través de la aplicación de una encuesta diagnóstica y elaboración de informe.</t>
  </si>
  <si>
    <t>Una (1) encuesta diagnostica y un (1) informe</t>
  </si>
  <si>
    <t>Encuesta diagnostica e Informe</t>
  </si>
  <si>
    <t>2.8</t>
  </si>
  <si>
    <t>Celebracion del dia de la integridad</t>
  </si>
  <si>
    <t>Una (1) jornada de celebración del día de la integridad</t>
  </si>
  <si>
    <t>Listados de asistencia,  correos de diculgación y registro fotográfico.</t>
  </si>
  <si>
    <t xml:space="preserve">El 16 de abril de 2024 se realizó la Celebración del día de la Integridad en el IDIPRON, se realizó recorrido por las diferentes Sedes Administrativas y UPIS con el Grupo de Cultura Ciudadana en los que a través de una puesta en escena recreaban los 7 valores Institucionales (Respeto − Diligencia − Honestidad − Justicia − Compromiso − Solidaridad – Corresponsabilidad), así mismo, se realizaron diferentes actividades teniendo como base la Caja de Herramientas lideradas por cada una de las dependencias del IDIPRON en cada una de las UPIS asignadas con el fin de promover la interiorización de los valores del Código de Integridad y el fortalecimiento de las buenas prácticas en materia de integridad.   
Para el primer cuatrimestre de 2024, se ejecutó al 100%  de la actividad, ya que se realizó una (1) jornada del día de integridad de una (1) que se tenía programada. </t>
  </si>
  <si>
    <t>1. PDF Correo celebración Día de la Integridad
2. PDF Circular Día de la Integridad
3. PDF Correo celebración Día de la Integridad I
4. IMG Evidencia Fotografica
5. IMG Evidencia Fotografica I
6. PDF Listado asistencia recorrido</t>
  </si>
  <si>
    <r>
      <t xml:space="preserve">Seguimiento OCI: </t>
    </r>
    <r>
      <rPr>
        <sz val="11"/>
        <color theme="1"/>
        <rFont val="Calibri"/>
        <family val="2"/>
        <scheme val="minor"/>
      </rPr>
      <t>Se evidencia cumplimiento de la actividad dentro de los plazos establecidos con la realización de la jornada de integridad el día 16 de abril de 2024</t>
    </r>
  </si>
  <si>
    <t>3. Participación en las
estrategias distritales de
Integridad</t>
  </si>
  <si>
    <t>Participacion en las estrategias distritales de Integridad 2024.</t>
  </si>
  <si>
    <t>Cumplir con los retos distritales que se propongan</t>
  </si>
  <si>
    <t>Listados de asistencia</t>
  </si>
  <si>
    <t>4. Gestión preventiva de
conflicto de interés</t>
  </si>
  <si>
    <t>Desarrollar capacitación orientada al fortalecimiento del conocimiento de los(as) servidores(as) frente a presuntos hechos de corrupción, incluyendo conflictos de interés.</t>
  </si>
  <si>
    <t xml:space="preserve">Una (1) capacitación </t>
  </si>
  <si>
    <t>Listado de asistencia
Presentación en power point</t>
  </si>
  <si>
    <t>Gestión Contractual - 
Gestión de Desarrollo Humano</t>
  </si>
  <si>
    <t>Se desarrollar capacitación orientada al fortalecimiento del conocimiento de los(as) servidores(as) frente a presuntos hechos de corrupción, incluyendo conflictos de interés. De fecha 04 de mayo de 2024</t>
  </si>
  <si>
    <t>Ninguna actividad pendiente</t>
  </si>
  <si>
    <r>
      <t xml:space="preserve">Seguimiento OCI: </t>
    </r>
    <r>
      <rPr>
        <sz val="11"/>
        <color theme="1"/>
        <rFont val="Calibri"/>
        <family val="2"/>
        <scheme val="minor"/>
      </rPr>
      <t>se evidencia que la actividad se cumplió en los términos establecidos.</t>
    </r>
  </si>
  <si>
    <t>Enviar trimestralmente el reporte de seguimiento a la implementación de la estrategia de gestión de conflicto de intereses al Comité Institucional de Gestión y Desempeño</t>
  </si>
  <si>
    <t>Cuatro (4) reportes</t>
  </si>
  <si>
    <t xml:space="preserve">Presentación de seguimiento a conflicto de intereses
Acta del Comité </t>
  </si>
  <si>
    <t>Se remitió seguimiento trimestral al conflicto de intereses el día 26 de marzo de 2024, el cual fue socializado en el Comité de Gestión y Desempeño.
Se reporta un avance en la meta del 25%</t>
  </si>
  <si>
    <t>Seguimiento remitido a Gerencia de Talento Humano y correo de soporte
Proyección acta Comité</t>
  </si>
  <si>
    <t>3 Reportes de seguimiento de conflicto de intereses dirigidos a la Gerencia de Talento Humano</t>
  </si>
  <si>
    <r>
      <t xml:space="preserve">El acta se encuentra en proceso de firmas por parte de la Oficina Asesora de Planeación.
</t>
    </r>
    <r>
      <rPr>
        <b/>
        <sz val="11"/>
        <color theme="1"/>
        <rFont val="Calibri"/>
        <family val="2"/>
        <scheme val="minor"/>
      </rPr>
      <t xml:space="preserve">Seguimiento OCI: </t>
    </r>
    <r>
      <rPr>
        <sz val="11"/>
        <color theme="1"/>
        <rFont val="Calibri"/>
        <family val="2"/>
        <scheme val="minor"/>
      </rPr>
      <t>Si bien la actividad no se evalúa para el primer cuatrimestre por contar con fecha de finalización posterior, se evidencia informe de seguimiento de conflictos de interés con corte al 4 de marzo de 2024. Se debe continuar la ejecución de la actividad de manera oportuna.</t>
    </r>
  </si>
  <si>
    <t>Se remitió seguimiento trimestral al conflicto de intereses el día 21 de junio de 2024, el cual fue socializado en el Comité de Gestión y Desempeño.
Se reporta un avance en la meta del 50%</t>
  </si>
  <si>
    <t>2 Reportes de seguimiento de conflicto de intereses dirigidos a la Gerencia de Talento Humano</t>
  </si>
  <si>
    <r>
      <rPr>
        <b/>
        <sz val="11"/>
        <color theme="1"/>
        <rFont val="Calibri"/>
        <family val="2"/>
        <scheme val="minor"/>
      </rPr>
      <t xml:space="preserve">Seguimiento OCI: </t>
    </r>
    <r>
      <rPr>
        <sz val="11"/>
        <color theme="1"/>
        <rFont val="Calibri"/>
        <family val="2"/>
        <scheme val="minor"/>
      </rPr>
      <t>Si bien la actividad no se evalúa para el segundo cuatrimestre por contar con fecha de finalización posterior, se evidencia informe de seguimiento de conflictos de interés con corte al 21 de junio de 2024. Se debe continuar la ejecución de la actividad de manera oportuna.</t>
    </r>
  </si>
  <si>
    <t>4.3</t>
  </si>
  <si>
    <t>Hacer seguimiento a la publicacion de la declaracion de renta y conflictos de intereses por parte de todos los servidores(as) y colaboradores de la entidad</t>
  </si>
  <si>
    <t>Un (1) informe anual</t>
  </si>
  <si>
    <t xml:space="preserve">Informe anual </t>
  </si>
  <si>
    <t>5. Gestión prácticas
Antisoborno, Antifraude</t>
  </si>
  <si>
    <t xml:space="preserve">Realizar una jornada de "Pacto por la integridad" en las sedes activas del IDIPRON,  para la prevención de eventos de fraude y soborno, promoviendo principios de integridad, ética y buen gobierno. </t>
  </si>
  <si>
    <t>Video de compromiso por integridad</t>
  </si>
  <si>
    <t>Se realiza un video donde participa el director, acompañado de varios directivos, encargado de unidades, funcionarios y jovenes pertenecientes al Instituto realizadon un pacto de integridad, compartido a traves de correo electronico el día 29 de junio de 2024</t>
  </si>
  <si>
    <t>Video de compromiso por integridad
Pantallazo de correo electronico</t>
  </si>
  <si>
    <t>Ninguna actividad pendientes</t>
  </si>
  <si>
    <t>COMPONENTE 8</t>
  </si>
  <si>
    <t>GESTIÓN DE RIESGOS DE CORRUPCIÓN - MAPAS DE RIESGO</t>
  </si>
  <si>
    <t>1. Política de
Administración de
Riesgos</t>
  </si>
  <si>
    <t>Realizar una capacitación sobre la Política de riesgos, Riesgos de Gestión y Corrupción a funcionarios y contratistas de la entidad.</t>
  </si>
  <si>
    <t>Capacitación realizada</t>
  </si>
  <si>
    <t>Listado de asistencia y Acta de Reunión</t>
  </si>
  <si>
    <t>Seguimiento y Mejoramiento a la Gestión</t>
  </si>
  <si>
    <t>Se realizó el 21 de junio de 2024, capacitación sobre la Política de riesgos, Riesgos de Gestión y Corrupción a funcionarios y contratistas de la entidad.</t>
  </si>
  <si>
    <t>Iniciar la identificación y  formulación de riesgos fiscales</t>
  </si>
  <si>
    <t>Un riesgo fiscal identificado</t>
  </si>
  <si>
    <t>Mapa de riesgos con  fiscales identificados</t>
  </si>
  <si>
    <t>2. Construcción del
mapa de riesgo
anticorrupción
(Incluidos los riesgos de
lavado de activos)</t>
  </si>
  <si>
    <t>Realizar el seguimiento al riesgo identificado en el proceso Gestión Contractual asociado a LA-FT</t>
  </si>
  <si>
    <t>Dos seguimientos</t>
  </si>
  <si>
    <t>Mapa de riesgo de LA-FT con seguimiento realizado</t>
  </si>
  <si>
    <t>No se realizó reporte en este seguimiento</t>
  </si>
  <si>
    <r>
      <t xml:space="preserve">Seguimiento OCI: </t>
    </r>
    <r>
      <rPr>
        <sz val="11"/>
        <color theme="1"/>
        <rFont val="Calibri"/>
        <family val="2"/>
        <scheme val="minor"/>
      </rPr>
      <t xml:space="preserve">No se aportan evidencias de ejecución de la actividad. Aunque el plazo previsto se ha cumplido se recomienda adelantar las acciones necesarias para realizar el seguimiento al riesgo LA-FT del proceso de gestión contractual </t>
    </r>
  </si>
  <si>
    <t>Realizar el análisis al informe de evaluación independiente elaborado por Oficina de Control Interno y ajustar los mapas de riesgos a los que haya lugar (3 seguimiento 2023, 1 y 2 seguimiento 2024)</t>
  </si>
  <si>
    <t>3 Informes y acta de reunión</t>
  </si>
  <si>
    <t>Informe y acta de reunión</t>
  </si>
  <si>
    <t>Se Inició la revisión de los mapas de riesgos de los diferentes procesos , con  base en el tercer informe de seguimeinto  a los mapas de riesgos realziado por la OCI, durante el primer trimestre se realizaron mesas de trabajo con los procesos Comunicacion Estratégica, Desarrollo Humano, Gestión Ambiental, Gestión Contractual, Gestion de Inventarios Almacen y Economato, Servicios Administrativos, Gestión de Tics, Gestión Documental, gestión Financiera, Gestión Jurídica,   en donde se analizaron los resultados obtenidos y se ajustaron los controles en donde se detectaron deficiencias.
Se alcanza un cumplimiento del 25%</t>
  </si>
  <si>
    <t>Actas de las mesas de trabajo realizadas</t>
  </si>
  <si>
    <t>Terminar el ejercicio antes de que inicie el primer seguimeinto.</t>
  </si>
  <si>
    <r>
      <t xml:space="preserve">Seguimiento OCI: </t>
    </r>
    <r>
      <rPr>
        <sz val="11"/>
        <color theme="1"/>
        <rFont val="Calibri"/>
        <family val="2"/>
        <scheme val="minor"/>
      </rPr>
      <t>Si bien la actividad no se evalúa para el primer cuatrimestre por contar con fecha de finalización posterior, se evidencian actas de revisión y ajuste a los mapas de riesgo para los diferentes procesos. Se debe continuar la ejecución de la actividad de manera oportuna.</t>
    </r>
  </si>
  <si>
    <t>no se reporta evidencias de ejecucion</t>
  </si>
  <si>
    <t>informe de la Oficina de Control Interno</t>
  </si>
  <si>
    <r>
      <rPr>
        <b/>
        <sz val="11"/>
        <color theme="1"/>
        <rFont val="Calibri"/>
        <family val="2"/>
        <scheme val="minor"/>
      </rPr>
      <t xml:space="preserve">Seguimiento OCI: </t>
    </r>
    <r>
      <rPr>
        <sz val="11"/>
        <color theme="1"/>
        <rFont val="Calibri"/>
        <family val="2"/>
        <scheme val="minor"/>
      </rPr>
      <t>Si bien la actividad no se evalúa para el segundo cuatrimestre por contar con fecha de finalización posterior, no se evidencia avance de esta actividad. Se debe continuar la ejecución de la actividad de manera oportuna.</t>
    </r>
  </si>
  <si>
    <t>3. Consulta y divulgación</t>
  </si>
  <si>
    <t>Presentar los resultados del seguimiento y evaluación de los mapas de riesgos en el Comité institucional de Gestión y Desempeño</t>
  </si>
  <si>
    <t>3 presentaciones realizadas</t>
  </si>
  <si>
    <t>Actas de reunión
Presentación Realizada</t>
  </si>
  <si>
    <t>Se realiza presentacion de los resultados del seguimiento y evaluación de los mapas de riesgos en el Comité institucional de Gestión y Desempeño de fecha de 28 de junio de 2024.</t>
  </si>
  <si>
    <t>Continuar con el seguimiento y mejoramiento a la Gestión</t>
  </si>
  <si>
    <r>
      <rPr>
        <b/>
        <sz val="11"/>
        <color theme="1"/>
        <rFont val="Calibri"/>
        <family val="2"/>
        <scheme val="minor"/>
      </rPr>
      <t xml:space="preserve">Seguimiento OCI: </t>
    </r>
    <r>
      <rPr>
        <sz val="11"/>
        <color theme="1"/>
        <rFont val="Calibri"/>
        <family val="2"/>
        <scheme val="minor"/>
      </rPr>
      <t>Si bien la actividad no se evalúa para el segundo cuatrimestre por contar con fecha de finalización posterior, se evidencia informe de seguimiento de  fecha 28 de junio de 2024. Se debe continuar la ejecución de la actividad de manera oportuna.</t>
    </r>
  </si>
  <si>
    <t>4. Monitoreo y revisión</t>
  </si>
  <si>
    <t>Realizar el monitoreo de los mapas de riesgos  de corrupción y gestión del proceso</t>
  </si>
  <si>
    <t>2 monitoreos a Mapas de riesgo</t>
  </si>
  <si>
    <t>Mapas de Riesgos de corrupción y Gestión del proceso con el Monitoreo realizado</t>
  </si>
  <si>
    <t>Todos los procesos</t>
  </si>
  <si>
    <t>Revisar los mapas de riesgos de gestión y corrupción y verificar si las condiciones para su evaluación han cambiado y realizar los ajustes a los que haya lugar</t>
  </si>
  <si>
    <t>Mapas de riesgo ajustados</t>
  </si>
  <si>
    <t xml:space="preserve">Actas de reunión </t>
  </si>
  <si>
    <t xml:space="preserve">Se realizó la revisión de los mapas de riesgo de los siguientes procesos: Comunicaciones estratégicas, Desarrollo Humano, Direccionamiento Estratégico, Gestión Ambiental
Gestión Contractual, Gestión de Inventario, Almacén y Economato, Gestión de Servicios Administrativos, Gestión de Tics, Gestión del Conocimiento, Gestión Documental
Gestión Financiera, Gestión Jurídica
Instrucción y Juzgamiento de Procesos Disciplinarios, Procesos Misionales, Seguimiento y Mejoramiento de la Gestión, Servicio a la Ciudadanía a los cuales se les revisaron los riesgos de corrupción y gestión y se ajustaron la probabilidad e impacto; así como la revisión de los controles. Se realizaron los ajustes pertinentes y los mapas ajustados fueron subidos al sharepoint para su seguimiento
De acuerdo con la meta establecida se cumplió el 100% </t>
  </si>
  <si>
    <t>Actas de las mesas de trabajo realizadas, matrices de riesgo</t>
  </si>
  <si>
    <r>
      <t xml:space="preserve">Seguimiento OCI: </t>
    </r>
    <r>
      <rPr>
        <sz val="11"/>
        <color theme="1"/>
        <rFont val="Calibri"/>
        <family val="2"/>
        <scheme val="minor"/>
      </rPr>
      <t xml:space="preserve">Se aporta como evidencias: Actas de revisión para 10 procesos,  Mapas de riesgos de gestión y corrupción para 12 procesos y correos de aprobación de mapas de riesgos para 10 procesos. Para el caso de los procesos misionales se aporta un solo mapa de riesgos de gestión cuando en el mapa se identifican 3 procesos misionales; para los riesgos de corrupción de procesos misionales se evidencian formatos incompletos que no permiten la plena identificación del proceso al cual corresponde.
</t>
    </r>
    <r>
      <rPr>
        <b/>
        <sz val="11"/>
        <color theme="1"/>
        <rFont val="Calibri"/>
        <family val="2"/>
        <scheme val="minor"/>
      </rPr>
      <t>Se considera una ejecución del 35% de la actividad, correspondiente a los procesos que cuentan con soportes completos (7/20). Si bien el plazo de ejecución de la actividad se ha cumplido, es importante subsanar para garantizar una adecuada gestión y seguimiento de los riesgos</t>
    </r>
  </si>
  <si>
    <t>5. Seguimiento</t>
  </si>
  <si>
    <t>Realizar el seguimiento a los Mapas de riesgo de corrupción y de gestión (1 y 2 seguimiento)</t>
  </si>
  <si>
    <t>2 Seguimientos a Mapas de riesgo</t>
  </si>
  <si>
    <t>Seguimiento a Mapas de riesgo</t>
  </si>
  <si>
    <t>Se realizar el seguimiento a los Mapas de riesgo de corrupción y de gestión (1 y 2 seguimiento)</t>
  </si>
  <si>
    <t>Mapas de riesgo
Informe de control interno</t>
  </si>
  <si>
    <t>Continuar con el seguimiento a los Mapas de riesgo de corrupción y de gestión (1 y 2 seguimiento)</t>
  </si>
  <si>
    <r>
      <rPr>
        <b/>
        <sz val="11"/>
        <color theme="1"/>
        <rFont val="Calibri"/>
        <family val="2"/>
        <scheme val="minor"/>
      </rPr>
      <t xml:space="preserve">Seguimiento OCI: </t>
    </r>
    <r>
      <rPr>
        <sz val="11"/>
        <color theme="1"/>
        <rFont val="Calibri"/>
        <family val="2"/>
        <scheme val="minor"/>
      </rPr>
      <t>Si bien la actividad no se evalúa para el segundo cuatrimestre por contar con fecha de finalización posterior, se evidencia de seguimiento. Se debe continuar la ejecución de la actividad de manera oportuna.</t>
    </r>
  </si>
  <si>
    <t>COMPONENTE 9</t>
  </si>
  <si>
    <t>MEDIDAS DE DEBIDA DILIGENCIA Y PREVENCIÓN DE LAVADO DE ACTIVOS</t>
  </si>
  <si>
    <t>1. Adecuación
institucional para
cumplir con la debida
diligencia</t>
  </si>
  <si>
    <t>Solicitar capacitación y  acompañamiento a la Secretaria General de la Alcaldía Mayor para la implementación de la  Debida Diligencia</t>
  </si>
  <si>
    <t>Solicitudes de capacitación enviadas</t>
  </si>
  <si>
    <t>Correos electrónicos</t>
  </si>
  <si>
    <t>Gestión Contractual 
Seguimiento y Mejoramiento a la Gestión</t>
  </si>
  <si>
    <t>No se aporta evidencia de ejecucion</t>
  </si>
  <si>
    <t>Realizar un diagnóstico del estado de implementación del Modelo de Gestión Jurídica Anticorrupción para el Distrito Capital en el IDIPRON</t>
  </si>
  <si>
    <t>Un informe diagnóstico</t>
  </si>
  <si>
    <t xml:space="preserve">Informe de diagnóstico de cumplimiento del Decreto 610 de 2022 y Ley 2195 de 2022 presentado al CIGD </t>
  </si>
  <si>
    <t>2. Construcción del plan
de trabajo para adaptar
y/o desarrollar la debida
diligencia</t>
  </si>
  <si>
    <t>Establecer actividades del Plan de Trabajo para el inicio de la implementación del Modelo de Gestión Jurídica Anticorrupción</t>
  </si>
  <si>
    <t>Un plan de trabajo</t>
  </si>
  <si>
    <t>Plan de trabajo formulado</t>
  </si>
  <si>
    <t>3. Gestión de la debida
diligencia</t>
  </si>
  <si>
    <t xml:space="preserve">Plan de Trabajo para el inicio de la implementación del Modelo de Gestión Jurídica Anticorrupción </t>
  </si>
  <si>
    <t>Un informe de seguimiento</t>
  </si>
  <si>
    <t>Informe de segumiento
Actas de reunión</t>
  </si>
  <si>
    <t>SEGUNDO SEGUIMIENTO - CORTE 31 DE AGOSTO DE 2024</t>
  </si>
  <si>
    <t>Seguimiento OCI: Se registro el seguimiento de la OCI en la plataforma SUIT, se recomienda avanzar en las actividades de evidencias que permitan evidenciar el uso de parte de los usuarios , asimismo se requiere surtir las actividades de socialización, Asimismo es necesario implementar y documentar mecanismos de evaluación de la mejora del tramite.</t>
  </si>
  <si>
    <r>
      <t>Seguimiento OCI: S</t>
    </r>
    <r>
      <rPr>
        <sz val="11"/>
        <color theme="1"/>
        <rFont val="Calibri"/>
        <family val="2"/>
        <scheme val="minor"/>
      </rPr>
      <t>e evidencia avance correspondiente a la elaboración de documento borrador sobre datos abiertos. Sin embargo la actividad no se cumplió en los tiempos establecidos, por lo cual se evalúa vencida.</t>
    </r>
  </si>
  <si>
    <r>
      <t>Seguimiento OCI: S</t>
    </r>
    <r>
      <rPr>
        <sz val="11"/>
        <color theme="1"/>
        <rFont val="Calibri"/>
        <family val="2"/>
        <scheme val="minor"/>
      </rPr>
      <t>e evidencia avance correspondiente a la elaboración de documento borrador sobre conjunto de datos. Sin embargo la actividad no se cumplió en los tiempos establecidos, estando vencida.</t>
    </r>
  </si>
  <si>
    <r>
      <t xml:space="preserve">Seguimiento OCI: </t>
    </r>
    <r>
      <rPr>
        <sz val="11"/>
        <color theme="1"/>
        <rFont val="Calibri"/>
        <family val="2"/>
        <scheme val="minor"/>
      </rPr>
      <t>No se reporto avance ni se aportaron evidencias, por lo que esta actividad se evalúa vencida.</t>
    </r>
  </si>
  <si>
    <r>
      <t xml:space="preserve">Seguimiento OCI: </t>
    </r>
    <r>
      <rPr>
        <sz val="11"/>
        <color theme="1"/>
        <rFont val="Calibri"/>
        <family val="2"/>
        <scheme val="minor"/>
      </rPr>
      <t>Si bien la actividad no se evalúa para el segundo cuatrimestre por contar con fecha de finalización posterior, no osbtante la actividad se indica semnestral y no se evidencia avance.</t>
    </r>
  </si>
  <si>
    <r>
      <t xml:space="preserve">Seguimiento OCI: </t>
    </r>
    <r>
      <rPr>
        <sz val="11"/>
        <color theme="1"/>
        <rFont val="Calibri"/>
        <family val="2"/>
        <scheme val="minor"/>
      </rPr>
      <t>se evidencia que la actividad se cumplió con anterioridad al plazo establecido.</t>
    </r>
  </si>
  <si>
    <r>
      <t xml:space="preserve">Seguimiento OCI: </t>
    </r>
    <r>
      <rPr>
        <sz val="11"/>
        <color theme="1"/>
        <rFont val="Calibri"/>
        <family val="2"/>
        <scheme val="minor"/>
      </rPr>
      <t xml:space="preserve">No se reporta avance, por lo que se evalúa vencida </t>
    </r>
  </si>
  <si>
    <r>
      <t xml:space="preserve">Seguimiento OCI: </t>
    </r>
    <r>
      <rPr>
        <sz val="11"/>
        <color theme="1"/>
        <rFont val="Calibri"/>
        <family val="2"/>
        <scheme val="minor"/>
      </rPr>
      <t>La actividad terminaba el día 01 de julio de 2024, sin embargo se evidencia que falto realizar una actividad ludica, no se cumpio en tiempos el 100%, por lo que se evalúa vencida.</t>
    </r>
  </si>
  <si>
    <r>
      <t xml:space="preserve">El Programa presenta para el segundo seguimiento un </t>
    </r>
    <r>
      <rPr>
        <b/>
        <sz val="9"/>
        <color theme="1"/>
        <rFont val="Calibri"/>
        <family val="2"/>
        <scheme val="minor"/>
      </rPr>
      <t xml:space="preserve">avance general del 13% </t>
    </r>
    <r>
      <rPr>
        <sz val="9"/>
        <color theme="1"/>
        <rFont val="Calibri"/>
        <family val="2"/>
        <scheme val="minor"/>
      </rPr>
      <t>correspondiente a  11 actividades cumplidas de 86 programadas para la vigencia.
Se programaron 11  actividades que debían cumplirse durante el segundo cuatrimestre,  de las cuales solo  4 se evidenciaron con ejecución al 100%, lo cual equivale a un</t>
    </r>
    <r>
      <rPr>
        <b/>
        <sz val="9"/>
        <color theme="1"/>
        <rFont val="Calibri"/>
        <family val="2"/>
        <scheme val="minor"/>
      </rPr>
      <t xml:space="preserve"> cumplimiento del 33% de lo programado para el segundo cuatrimestre</t>
    </r>
    <r>
      <rPr>
        <sz val="9"/>
        <color theme="1"/>
        <rFont val="Calibri"/>
        <family val="2"/>
        <scheme val="minor"/>
      </rPr>
      <t xml:space="preserve">.
*En el componente Mecanismos Transparencia  la actividad 3.1. tenia fecha final el 1 de junio de 2024, sin embargo no se reportó avance ni evidencias por lo tanto está vencida.
* En el componente de datos abiertos de las actividades actividad 1.1  y 2.1. se reportaron avances, pero no se logro el 100% por lo tanto están vencidas; para el caso de la actividad  3.1. no se reportó avance ni evidencias y su fecha final era mayo 31 de 2024.
* En el componente de Integración y Ética Publica la actividad 2.4. no se ejecutó completamente en el plazo establecido
*En el componente de Prevención de Lavado de Activos las actividades 1.1 y 1.2 no reportaron avance y su fecha final estaba definida para el segundo cuatrimestre. 
De 20 actividades programadas para iniciar durante el segundo cuatrimestre, 7 no aportaron evidencia de ningún avance, por lo que se genera alertamiento, adicionalmente ya han transcurrido 8 meses de ejecución y el plan registra un  bajo porcentaje de ejecución .
Se realizo  seguimiento al avance parcial de las actividades que si bien cuentan con plazo superior al segundo cuatrimestre para su implementación, se reporto avance y  evidencias.
</t>
    </r>
    <r>
      <rPr>
        <b/>
        <sz val="9"/>
        <color theme="1"/>
        <rFont val="Calibri"/>
        <family val="2"/>
        <scheme val="minor"/>
      </rPr>
      <t>Se recomienda:</t>
    </r>
    <r>
      <rPr>
        <sz val="9"/>
        <color theme="1"/>
        <rFont val="Calibri"/>
        <family val="2"/>
        <scheme val="minor"/>
      </rPr>
      <t xml:space="preserve">
- Definir acciones inmediatas para el cumplimiento de las actividades vencidas.
- Realizar monitoreo mensual a las actividades que no reportan avance.
- Avanzar en la ejecución de las acciones que sea posible ejecutar antes de la fecha final prevista.
-Dar aplicación a lo definido en el Decreto 1122 de 2024,especificamente al articulo 2.1.4.4.1.2  en el que se define la metodología y estructura de los programas de Transparencia y Ética Publica.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</si>
</sst>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8"/>
      <name val="Calibri"/>
      <family val="2"/>
      <scheme val="minor"/>
    </font>
    <font>
      <sz val="9"/>
      <color theme="1"/>
      <name val="Times New Roman"/>
      <family val="1"/>
    </font>
    <font>
      <sz val="11"/>
      <color rgb="FF000000"/>
      <name val="Calibri"/>
      <family val="2"/>
      <scheme val="minor"/>
    </font>
    <font>
      <sz val="11"/>
      <color theme="1"/>
      <name val="Calibri"/>
      <family val="2"/>
      <scheme val="minor"/>
    </font>
    <font>
      <sz val="11"/>
      <name val="Calibri"/>
      <family val="2"/>
    </font>
    <font>
      <b/>
      <sz val="16"/>
      <name val="Calibri"/>
      <family val="2"/>
    </font>
    <font>
      <b/>
      <sz val="12"/>
      <name val="Calibri"/>
      <family val="2"/>
    </font>
    <font>
      <b/>
      <sz val="10"/>
      <name val="Calibri"/>
      <family val="2"/>
    </font>
    <font>
      <b/>
      <sz val="9"/>
      <name val="Calibri"/>
      <family val="2"/>
    </font>
    <font>
      <sz val="9"/>
      <color theme="1"/>
      <name val="Calibri"/>
      <family val="2"/>
      <scheme val="minor"/>
    </font>
    <font>
      <b/>
      <sz val="9"/>
      <color theme="1"/>
      <name val="Calibri"/>
      <family val="2"/>
      <scheme val="minor"/>
    </font>
    <font>
      <i/>
      <sz val="9"/>
      <color theme="1"/>
      <name val="Calibri"/>
      <family val="2"/>
      <scheme val="minor"/>
    </font>
    <font>
      <b/>
      <sz val="11"/>
      <name val="Calibri"/>
      <family val="2"/>
    </font>
    <font>
      <sz val="10"/>
      <name val="Calibri"/>
      <family val="2"/>
    </font>
    <font>
      <b/>
      <sz val="12"/>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rgb="FFFBE4D5"/>
        <bgColor rgb="FFFBE4D5"/>
      </patternFill>
    </fill>
    <fill>
      <patternFill patternType="solid">
        <fgColor theme="7"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3">
    <xf numFmtId="0" fontId="0" fillId="0" borderId="0"/>
    <xf numFmtId="9" fontId="5" fillId="0" borderId="0" applyFont="0" applyFill="0" applyBorder="0" applyAlignment="0" applyProtection="0"/>
    <xf numFmtId="0" fontId="6" fillId="0" borderId="0"/>
  </cellStyleXfs>
  <cellXfs count="262">
    <xf numFmtId="0" fontId="0" fillId="0" borderId="0" xfId="0"/>
    <xf numFmtId="0" fontId="0" fillId="0" borderId="1" xfId="0" applyBorder="1"/>
    <xf numFmtId="0" fontId="1" fillId="0" borderId="1" xfId="0" applyFont="1" applyBorder="1" applyAlignment="1">
      <alignment horizontal="center" vertical="center"/>
    </xf>
    <xf numFmtId="0" fontId="0" fillId="0" borderId="3" xfId="0" applyBorder="1"/>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1" xfId="0" applyFont="1" applyFill="1" applyBorder="1" applyAlignment="1">
      <alignment horizontal="center" vertical="center"/>
    </xf>
    <xf numFmtId="0" fontId="0" fillId="0" borderId="4" xfId="0" applyBorder="1"/>
    <xf numFmtId="0" fontId="0" fillId="0" borderId="13" xfId="0" applyBorder="1"/>
    <xf numFmtId="0" fontId="0" fillId="0" borderId="6" xfId="0" applyBorder="1"/>
    <xf numFmtId="0" fontId="0" fillId="0" borderId="7" xfId="0" applyBorder="1"/>
    <xf numFmtId="0" fontId="0" fillId="0" borderId="2" xfId="0" applyBorder="1"/>
    <xf numFmtId="0" fontId="0" fillId="0" borderId="12" xfId="0" applyBorder="1"/>
    <xf numFmtId="0" fontId="0" fillId="0" borderId="5" xfId="0" applyBorder="1"/>
    <xf numFmtId="0" fontId="0" fillId="3" borderId="2" xfId="0" applyFill="1" applyBorder="1" applyAlignment="1">
      <alignment horizontal="center"/>
    </xf>
    <xf numFmtId="0" fontId="0" fillId="3" borderId="3" xfId="0" applyFill="1" applyBorder="1"/>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1" xfId="0" applyFont="1" applyFill="1" applyBorder="1" applyAlignment="1">
      <alignment horizontal="center" vertical="center"/>
    </xf>
    <xf numFmtId="0" fontId="3" fillId="0" borderId="0" xfId="0" applyFont="1" applyAlignment="1">
      <alignment vertical="center"/>
    </xf>
    <xf numFmtId="0" fontId="1" fillId="0" borderId="9" xfId="0" applyFont="1" applyBorder="1" applyAlignment="1">
      <alignment horizontal="center" vertical="center"/>
    </xf>
    <xf numFmtId="0" fontId="0" fillId="0" borderId="9" xfId="0" applyBorder="1"/>
    <xf numFmtId="0" fontId="0" fillId="0" borderId="11" xfId="0" applyBorder="1"/>
    <xf numFmtId="0" fontId="0" fillId="0" borderId="10" xfId="0" applyBorder="1"/>
    <xf numFmtId="0" fontId="1" fillId="0" borderId="18" xfId="0" applyFont="1" applyBorder="1" applyAlignment="1">
      <alignment horizontal="center" vertical="center"/>
    </xf>
    <xf numFmtId="0" fontId="0" fillId="0" borderId="18" xfId="0" applyBorder="1"/>
    <xf numFmtId="0" fontId="0" fillId="0" borderId="19" xfId="0" applyBorder="1"/>
    <xf numFmtId="0" fontId="0" fillId="0" borderId="17" xfId="0" applyBorder="1"/>
    <xf numFmtId="0" fontId="0" fillId="0" borderId="3" xfId="0" applyBorder="1" applyAlignment="1">
      <alignment vertical="center" wrapText="1"/>
    </xf>
    <xf numFmtId="14" fontId="0" fillId="0" borderId="3" xfId="0" applyNumberFormat="1" applyBorder="1" applyAlignment="1">
      <alignment horizontal="center" vertical="center"/>
    </xf>
    <xf numFmtId="0" fontId="0" fillId="0" borderId="1" xfId="0" applyBorder="1" applyAlignment="1">
      <alignment vertical="center" wrapText="1"/>
    </xf>
    <xf numFmtId="14" fontId="0" fillId="0" borderId="1" xfId="0" applyNumberFormat="1" applyBorder="1" applyAlignment="1">
      <alignment horizontal="center" vertical="center"/>
    </xf>
    <xf numFmtId="14" fontId="1" fillId="0" borderId="1" xfId="0" applyNumberFormat="1" applyFont="1" applyBorder="1" applyAlignment="1">
      <alignment horizontal="center" vertical="center"/>
    </xf>
    <xf numFmtId="14" fontId="0" fillId="0" borderId="3"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0" borderId="6" xfId="0" applyBorder="1" applyAlignment="1">
      <alignment vertical="center" wrapText="1"/>
    </xf>
    <xf numFmtId="14" fontId="0" fillId="0" borderId="6" xfId="0" applyNumberFormat="1" applyBorder="1" applyAlignment="1">
      <alignment horizontal="center" vertical="center" wrapText="1"/>
    </xf>
    <xf numFmtId="0" fontId="1" fillId="3" borderId="2"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0" fillId="0" borderId="1" xfId="0" applyBorder="1" applyAlignment="1">
      <alignment horizontal="justify" vertical="center" wrapText="1"/>
    </xf>
    <xf numFmtId="14" fontId="4" fillId="0" borderId="3"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0" fillId="4" borderId="3" xfId="0" applyFill="1" applyBorder="1" applyAlignment="1">
      <alignment vertical="center" wrapText="1"/>
    </xf>
    <xf numFmtId="0" fontId="0" fillId="4" borderId="3" xfId="0" applyFill="1" applyBorder="1" applyAlignment="1">
      <alignment horizontal="center" vertical="center" wrapText="1"/>
    </xf>
    <xf numFmtId="14" fontId="0" fillId="4" borderId="3" xfId="0" applyNumberFormat="1" applyFill="1" applyBorder="1" applyAlignment="1">
      <alignment horizontal="center" vertical="center"/>
    </xf>
    <xf numFmtId="0" fontId="0" fillId="4" borderId="4" xfId="0" applyFill="1" applyBorder="1" applyAlignment="1">
      <alignment horizontal="center" vertical="center" wrapText="1"/>
    </xf>
    <xf numFmtId="0" fontId="0" fillId="4" borderId="1" xfId="0" applyFill="1" applyBorder="1" applyAlignment="1">
      <alignment vertical="center" wrapText="1"/>
    </xf>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xf>
    <xf numFmtId="0" fontId="0" fillId="4" borderId="13" xfId="0" applyFill="1" applyBorder="1" applyAlignment="1">
      <alignment horizontal="center" vertical="center" wrapText="1"/>
    </xf>
    <xf numFmtId="0" fontId="0" fillId="4" borderId="6" xfId="0" applyFill="1" applyBorder="1" applyAlignment="1">
      <alignment vertical="center" wrapText="1"/>
    </xf>
    <xf numFmtId="0" fontId="0" fillId="4" borderId="6" xfId="0" applyFill="1" applyBorder="1" applyAlignment="1">
      <alignment horizontal="center" vertical="center" wrapText="1"/>
    </xf>
    <xf numFmtId="14" fontId="0" fillId="4" borderId="6" xfId="0" applyNumberFormat="1" applyFill="1" applyBorder="1" applyAlignment="1">
      <alignment horizontal="center" vertical="center" wrapText="1"/>
    </xf>
    <xf numFmtId="0" fontId="0" fillId="4" borderId="7" xfId="0" applyFill="1" applyBorder="1" applyAlignment="1">
      <alignment horizontal="center" vertical="center" wrapText="1"/>
    </xf>
    <xf numFmtId="14" fontId="0" fillId="0" borderId="9" xfId="0" applyNumberFormat="1" applyBorder="1" applyAlignment="1">
      <alignment horizontal="center" vertical="center" wrapText="1"/>
    </xf>
    <xf numFmtId="0" fontId="0" fillId="4" borderId="24" xfId="0" applyFill="1" applyBorder="1" applyAlignment="1">
      <alignment vertical="center" wrapText="1"/>
    </xf>
    <xf numFmtId="0" fontId="0" fillId="4" borderId="24" xfId="0" applyFill="1" applyBorder="1" applyAlignment="1">
      <alignment horizontal="center" vertical="center" wrapText="1"/>
    </xf>
    <xf numFmtId="14" fontId="0" fillId="4" borderId="24" xfId="0" applyNumberFormat="1" applyFill="1" applyBorder="1" applyAlignment="1">
      <alignment horizontal="center" vertical="center" wrapText="1"/>
    </xf>
    <xf numFmtId="0" fontId="0" fillId="4" borderId="25" xfId="0" applyFill="1" applyBorder="1" applyAlignment="1">
      <alignment horizontal="center" vertical="center" wrapText="1"/>
    </xf>
    <xf numFmtId="14" fontId="0" fillId="4" borderId="1" xfId="0" applyNumberFormat="1" applyFill="1" applyBorder="1" applyAlignment="1">
      <alignment horizontal="center" vertical="center" wrapText="1"/>
    </xf>
    <xf numFmtId="0" fontId="0" fillId="4" borderId="1" xfId="0" applyFill="1" applyBorder="1" applyAlignment="1">
      <alignment horizont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left" vertical="center" wrapText="1"/>
    </xf>
    <xf numFmtId="0" fontId="0" fillId="0" borderId="9" xfId="0" applyBorder="1" applyAlignment="1">
      <alignment vertical="center" wrapText="1"/>
    </xf>
    <xf numFmtId="14" fontId="0" fillId="0" borderId="9" xfId="0" applyNumberFormat="1" applyBorder="1" applyAlignment="1">
      <alignment horizontal="center" vertical="center"/>
    </xf>
    <xf numFmtId="0" fontId="0" fillId="0" borderId="9" xfId="0" applyBorder="1" applyAlignment="1">
      <alignment horizontal="center" vertical="center" wrapText="1"/>
    </xf>
    <xf numFmtId="0" fontId="0" fillId="0" borderId="11" xfId="0" applyBorder="1" applyAlignment="1">
      <alignment horizontal="center" wrapText="1"/>
    </xf>
    <xf numFmtId="0" fontId="1" fillId="0" borderId="26" xfId="0" applyFont="1" applyBorder="1" applyAlignment="1">
      <alignment horizontal="center" vertical="center"/>
    </xf>
    <xf numFmtId="0" fontId="0" fillId="0" borderId="26" xfId="0" applyBorder="1" applyAlignment="1">
      <alignment horizontal="left" vertical="center" wrapText="1"/>
    </xf>
    <xf numFmtId="0" fontId="0" fillId="0" borderId="26" xfId="0" applyBorder="1" applyAlignment="1">
      <alignment horizontal="center" vertical="center"/>
    </xf>
    <xf numFmtId="0" fontId="0" fillId="0" borderId="26" xfId="0" applyBorder="1" applyAlignment="1">
      <alignment horizontal="center" vertical="center" wrapText="1"/>
    </xf>
    <xf numFmtId="14" fontId="0" fillId="0" borderId="26" xfId="0" applyNumberFormat="1" applyBorder="1" applyAlignment="1">
      <alignment horizontal="center" vertical="center"/>
    </xf>
    <xf numFmtId="0" fontId="0" fillId="0" borderId="22" xfId="0" applyBorder="1" applyAlignment="1">
      <alignment horizontal="center" vertical="center" wrapText="1"/>
    </xf>
    <xf numFmtId="0" fontId="0" fillId="0" borderId="6" xfId="0" applyBorder="1" applyAlignment="1">
      <alignment horizontal="left" vertical="center" wrapText="1"/>
    </xf>
    <xf numFmtId="0" fontId="0" fillId="0" borderId="6" xfId="0" applyBorder="1" applyAlignment="1">
      <alignment horizontal="center" vertical="center" wrapText="1"/>
    </xf>
    <xf numFmtId="14" fontId="0" fillId="0" borderId="6" xfId="0" applyNumberFormat="1" applyBorder="1" applyAlignment="1">
      <alignment horizontal="center" vertical="center"/>
    </xf>
    <xf numFmtId="0" fontId="0" fillId="0" borderId="7" xfId="0" applyBorder="1" applyAlignment="1">
      <alignment horizontal="center" vertical="center" wrapText="1"/>
    </xf>
    <xf numFmtId="0" fontId="1" fillId="3" borderId="27" xfId="0" applyFont="1" applyFill="1" applyBorder="1" applyAlignment="1">
      <alignment horizontal="center" vertical="center" wrapText="1"/>
    </xf>
    <xf numFmtId="0" fontId="1" fillId="0" borderId="28" xfId="0" applyFont="1" applyBorder="1" applyAlignment="1">
      <alignment horizontal="center" vertical="center"/>
    </xf>
    <xf numFmtId="0" fontId="0" fillId="0" borderId="28" xfId="0" applyBorder="1" applyAlignment="1">
      <alignment horizontal="left" vertical="center" wrapText="1"/>
    </xf>
    <xf numFmtId="0" fontId="0" fillId="0" borderId="28" xfId="0" applyBorder="1" applyAlignment="1">
      <alignment horizontal="center" vertical="center" wrapText="1"/>
    </xf>
    <xf numFmtId="14" fontId="0" fillId="0" borderId="28" xfId="0" applyNumberFormat="1" applyBorder="1" applyAlignment="1">
      <alignment horizontal="center" vertical="center" wrapText="1"/>
    </xf>
    <xf numFmtId="0" fontId="0" fillId="0" borderId="29" xfId="0" applyBorder="1" applyAlignment="1">
      <alignment horizontal="center" vertical="center" wrapText="1"/>
    </xf>
    <xf numFmtId="0" fontId="0" fillId="0" borderId="26" xfId="0" applyBorder="1"/>
    <xf numFmtId="0" fontId="0" fillId="0" borderId="16" xfId="0" applyBorder="1"/>
    <xf numFmtId="0" fontId="0" fillId="0" borderId="22" xfId="0" applyBorder="1"/>
    <xf numFmtId="0" fontId="0" fillId="0" borderId="27" xfId="0" applyBorder="1"/>
    <xf numFmtId="0" fontId="0" fillId="0" borderId="28" xfId="0" applyBorder="1"/>
    <xf numFmtId="0" fontId="0" fillId="0" borderId="29" xfId="0" applyBorder="1"/>
    <xf numFmtId="0" fontId="0" fillId="0" borderId="1" xfId="0" applyBorder="1" applyAlignment="1">
      <alignment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0" fillId="0" borderId="6" xfId="0" applyBorder="1" applyAlignment="1">
      <alignment wrapText="1"/>
    </xf>
    <xf numFmtId="0" fontId="0" fillId="0" borderId="1" xfId="0" applyBorder="1" applyAlignment="1">
      <alignment horizontal="left" vertical="center"/>
    </xf>
    <xf numFmtId="0" fontId="0" fillId="0" borderId="7" xfId="0" applyBorder="1" applyAlignment="1">
      <alignment horizontal="center" vertical="center"/>
    </xf>
    <xf numFmtId="0" fontId="0" fillId="0" borderId="11" xfId="0" applyBorder="1" applyAlignment="1">
      <alignment horizontal="center" vertical="center" wrapText="1"/>
    </xf>
    <xf numFmtId="0" fontId="0" fillId="0" borderId="3" xfId="0" applyBorder="1" applyAlignment="1">
      <alignment horizontal="center" vertical="center"/>
    </xf>
    <xf numFmtId="0" fontId="0" fillId="0" borderId="28" xfId="0" applyBorder="1" applyAlignment="1">
      <alignment horizontal="center" vertical="center"/>
    </xf>
    <xf numFmtId="0" fontId="0" fillId="0" borderId="4" xfId="0" applyBorder="1" applyAlignment="1">
      <alignment horizontal="center" vertical="center"/>
    </xf>
    <xf numFmtId="14" fontId="0" fillId="0" borderId="26" xfId="0" applyNumberFormat="1" applyBorder="1" applyAlignment="1">
      <alignment horizontal="center" vertical="center" wrapText="1"/>
    </xf>
    <xf numFmtId="0" fontId="1" fillId="0" borderId="8" xfId="0" applyFont="1" applyBorder="1" applyAlignment="1">
      <alignment horizontal="center" vertical="center"/>
    </xf>
    <xf numFmtId="0" fontId="0" fillId="0" borderId="27" xfId="0" applyBorder="1" applyAlignment="1">
      <alignment vertical="center" wrapText="1"/>
    </xf>
    <xf numFmtId="0" fontId="0" fillId="0" borderId="28" xfId="0" applyBorder="1" applyAlignment="1">
      <alignment vertical="center" wrapText="1"/>
    </xf>
    <xf numFmtId="14" fontId="0" fillId="0" borderId="4" xfId="0" applyNumberFormat="1" applyBorder="1" applyAlignment="1">
      <alignment horizontal="center" vertical="center" wrapText="1"/>
    </xf>
    <xf numFmtId="14" fontId="0" fillId="0" borderId="3" xfId="0" applyNumberFormat="1" applyBorder="1" applyAlignment="1">
      <alignment horizontal="left" vertical="center" wrapText="1"/>
    </xf>
    <xf numFmtId="14" fontId="4" fillId="0" borderId="9" xfId="0" applyNumberFormat="1" applyFont="1" applyBorder="1" applyAlignment="1">
      <alignment horizontal="center" vertical="center" wrapText="1"/>
    </xf>
    <xf numFmtId="14" fontId="0" fillId="0" borderId="28" xfId="0" applyNumberForma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3" xfId="0" applyBorder="1" applyAlignment="1">
      <alignment horizontal="center" vertical="center"/>
    </xf>
    <xf numFmtId="0" fontId="4" fillId="0" borderId="3" xfId="0" applyFont="1" applyBorder="1" applyAlignment="1">
      <alignment horizontal="left" vertical="center" wrapText="1"/>
    </xf>
    <xf numFmtId="0" fontId="4" fillId="0" borderId="9" xfId="0" applyFont="1" applyBorder="1" applyAlignment="1">
      <alignment horizontal="left" vertical="center" wrapText="1"/>
    </xf>
    <xf numFmtId="0" fontId="0" fillId="0" borderId="27" xfId="0" applyBorder="1" applyAlignment="1">
      <alignment horizontal="left" vertical="center" wrapText="1"/>
    </xf>
    <xf numFmtId="0" fontId="4" fillId="0" borderId="1" xfId="0" applyFont="1" applyBorder="1" applyAlignment="1">
      <alignment horizontal="left" vertical="center" wrapText="1"/>
    </xf>
    <xf numFmtId="0" fontId="4" fillId="0" borderId="2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8" xfId="0" applyFont="1" applyBorder="1" applyAlignment="1">
      <alignment horizontal="left" vertical="center" wrapText="1"/>
    </xf>
    <xf numFmtId="0" fontId="4" fillId="0" borderId="28" xfId="0" applyFont="1" applyBorder="1" applyAlignment="1">
      <alignment horizontal="center" vertical="center" wrapText="1"/>
    </xf>
    <xf numFmtId="14" fontId="4" fillId="0" borderId="28" xfId="0" applyNumberFormat="1" applyFont="1" applyBorder="1" applyAlignment="1">
      <alignment horizontal="center" vertical="center" wrapText="1"/>
    </xf>
    <xf numFmtId="0" fontId="0" fillId="0" borderId="18" xfId="0" applyBorder="1" applyAlignment="1">
      <alignment horizontal="center" vertical="center"/>
    </xf>
    <xf numFmtId="0" fontId="0" fillId="0" borderId="18" xfId="0" applyBorder="1" applyAlignment="1">
      <alignment horizontal="center" vertical="center" wrapText="1"/>
    </xf>
    <xf numFmtId="14" fontId="0" fillId="0" borderId="18" xfId="0" applyNumberFormat="1" applyBorder="1" applyAlignment="1">
      <alignment horizontal="center" vertical="center"/>
    </xf>
    <xf numFmtId="0" fontId="0" fillId="0" borderId="19" xfId="0" applyBorder="1" applyAlignment="1">
      <alignment horizontal="center" vertical="center" wrapText="1"/>
    </xf>
    <xf numFmtId="0" fontId="0" fillId="0" borderId="6" xfId="0" applyBorder="1" applyAlignment="1">
      <alignment horizontal="left" wrapText="1"/>
    </xf>
    <xf numFmtId="14" fontId="0" fillId="0" borderId="22" xfId="0" applyNumberFormat="1" applyBorder="1" applyAlignment="1">
      <alignment horizontal="center" vertical="center" wrapText="1"/>
    </xf>
    <xf numFmtId="14" fontId="0" fillId="0" borderId="13" xfId="0" applyNumberFormat="1" applyBorder="1" applyAlignment="1">
      <alignment horizontal="center" vertical="center" wrapText="1"/>
    </xf>
    <xf numFmtId="14" fontId="0" fillId="0" borderId="1" xfId="0" applyNumberFormat="1" applyBorder="1" applyAlignment="1">
      <alignment horizontal="left" vertical="center" wrapText="1"/>
    </xf>
    <xf numFmtId="14" fontId="0" fillId="0" borderId="28" xfId="0" applyNumberFormat="1" applyBorder="1" applyAlignment="1">
      <alignment horizontal="left" vertical="center" wrapText="1"/>
    </xf>
    <xf numFmtId="14" fontId="0" fillId="0" borderId="29" xfId="0" applyNumberFormat="1" applyBorder="1" applyAlignment="1">
      <alignment horizontal="center" vertical="center" wrapText="1"/>
    </xf>
    <xf numFmtId="0" fontId="4" fillId="0" borderId="18" xfId="0" applyFont="1" applyBorder="1" applyAlignment="1">
      <alignment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9" fontId="0" fillId="0" borderId="1" xfId="0" applyNumberFormat="1" applyBorder="1" applyAlignment="1">
      <alignment horizontal="center" vertical="center" wrapText="1"/>
    </xf>
    <xf numFmtId="0" fontId="0" fillId="0" borderId="17" xfId="0" applyBorder="1" applyAlignment="1">
      <alignment horizontal="center" vertical="center" wrapText="1"/>
    </xf>
    <xf numFmtId="0" fontId="0" fillId="0" borderId="5" xfId="0" applyBorder="1" applyAlignment="1">
      <alignment horizontal="center" vertical="center" wrapText="1"/>
    </xf>
    <xf numFmtId="9" fontId="0" fillId="0" borderId="6" xfId="0" applyNumberFormat="1" applyBorder="1" applyAlignment="1">
      <alignment horizontal="center" vertical="center" wrapText="1"/>
    </xf>
    <xf numFmtId="9"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9" fontId="0" fillId="0" borderId="3" xfId="0" applyNumberForma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27" xfId="0" applyBorder="1" applyAlignment="1">
      <alignment horizontal="center" vertical="center" wrapText="1"/>
    </xf>
    <xf numFmtId="0" fontId="0" fillId="0" borderId="29" xfId="0" applyBorder="1" applyAlignment="1">
      <alignment horizontal="center" vertical="center"/>
    </xf>
    <xf numFmtId="0" fontId="0" fillId="0" borderId="16"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27" xfId="0" applyBorder="1" applyAlignment="1">
      <alignment horizontal="center" vertical="center"/>
    </xf>
    <xf numFmtId="9" fontId="0" fillId="0" borderId="9" xfId="0" applyNumberFormat="1" applyBorder="1" applyAlignment="1">
      <alignment horizontal="center" vertical="center" wrapText="1"/>
    </xf>
    <xf numFmtId="9" fontId="1" fillId="0" borderId="3"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9" fontId="1" fillId="0" borderId="6" xfId="1" applyFont="1" applyBorder="1" applyAlignment="1">
      <alignment horizontal="center" vertical="center" wrapText="1"/>
    </xf>
    <xf numFmtId="9" fontId="1" fillId="0" borderId="26" xfId="0" applyNumberFormat="1" applyFont="1" applyBorder="1" applyAlignment="1">
      <alignment horizontal="center" vertical="center" wrapText="1"/>
    </xf>
    <xf numFmtId="9" fontId="1" fillId="0" borderId="28" xfId="0" applyNumberFormat="1" applyFont="1" applyBorder="1" applyAlignment="1">
      <alignment horizontal="center" vertical="center" wrapText="1"/>
    </xf>
    <xf numFmtId="0" fontId="0" fillId="0" borderId="23" xfId="0" applyBorder="1" applyAlignment="1">
      <alignment horizontal="center" vertical="center"/>
    </xf>
    <xf numFmtId="0" fontId="0" fillId="0" borderId="21" xfId="0" applyBorder="1" applyAlignment="1">
      <alignment horizontal="center" vertical="center" wrapText="1"/>
    </xf>
    <xf numFmtId="0" fontId="0" fillId="0" borderId="31" xfId="0" applyBorder="1"/>
    <xf numFmtId="0" fontId="0" fillId="0" borderId="30" xfId="0" applyBorder="1" applyAlignment="1">
      <alignment horizontal="center" vertical="center"/>
    </xf>
    <xf numFmtId="9" fontId="1" fillId="0" borderId="3" xfId="0" applyNumberFormat="1" applyFont="1" applyBorder="1" applyAlignment="1">
      <alignment horizontal="center" vertical="center"/>
    </xf>
    <xf numFmtId="9" fontId="1" fillId="0" borderId="6" xfId="0" applyNumberFormat="1" applyFont="1" applyBorder="1" applyAlignment="1">
      <alignment horizontal="center" vertical="center"/>
    </xf>
    <xf numFmtId="9" fontId="0" fillId="0" borderId="3" xfId="0" applyNumberFormat="1" applyBorder="1" applyAlignment="1">
      <alignment horizontal="center" vertical="center"/>
    </xf>
    <xf numFmtId="0" fontId="6" fillId="0" borderId="0" xfId="2"/>
    <xf numFmtId="0" fontId="9" fillId="0" borderId="37" xfId="2" applyFont="1" applyBorder="1" applyAlignment="1">
      <alignment horizontal="center" vertical="center" wrapText="1"/>
    </xf>
    <xf numFmtId="0" fontId="9" fillId="0" borderId="38" xfId="2" applyFont="1" applyBorder="1" applyAlignment="1">
      <alignment horizontal="center" vertical="center" wrapText="1"/>
    </xf>
    <xf numFmtId="0" fontId="9" fillId="5" borderId="27" xfId="2" applyFont="1" applyFill="1" applyBorder="1" applyAlignment="1">
      <alignment horizontal="center" vertical="center" wrapText="1"/>
    </xf>
    <xf numFmtId="0" fontId="10" fillId="5" borderId="28" xfId="2" applyFont="1" applyFill="1" applyBorder="1" applyAlignment="1">
      <alignment horizontal="center" vertical="center" wrapText="1"/>
    </xf>
    <xf numFmtId="0" fontId="10" fillId="5" borderId="29" xfId="2" applyFont="1" applyFill="1" applyBorder="1" applyAlignment="1">
      <alignment horizontal="center" vertical="center" wrapText="1"/>
    </xf>
    <xf numFmtId="9" fontId="1" fillId="0" borderId="1" xfId="0" applyNumberFormat="1" applyFont="1" applyBorder="1" applyAlignment="1">
      <alignment horizontal="center" vertical="center"/>
    </xf>
    <xf numFmtId="0" fontId="9" fillId="0" borderId="40" xfId="2" applyFont="1" applyBorder="1" applyAlignment="1">
      <alignment horizontal="center" vertical="center" wrapText="1"/>
    </xf>
    <xf numFmtId="0" fontId="9" fillId="6" borderId="27" xfId="2" applyFont="1" applyFill="1" applyBorder="1" applyAlignment="1">
      <alignment horizontal="center" vertical="center" wrapText="1"/>
    </xf>
    <xf numFmtId="9" fontId="0" fillId="0" borderId="35" xfId="1" applyFont="1" applyBorder="1" applyAlignment="1">
      <alignment horizontal="center"/>
    </xf>
    <xf numFmtId="9" fontId="0" fillId="6" borderId="28" xfId="1" applyFont="1" applyFill="1" applyBorder="1" applyAlignment="1">
      <alignment horizontal="center" vertical="center"/>
    </xf>
    <xf numFmtId="9" fontId="0" fillId="6" borderId="29" xfId="1" applyFont="1" applyFill="1" applyBorder="1" applyAlignment="1">
      <alignment horizontal="center" vertical="center"/>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6" fillId="0" borderId="44" xfId="2" applyBorder="1"/>
    <xf numFmtId="0" fontId="6" fillId="0" borderId="45" xfId="2" applyBorder="1"/>
    <xf numFmtId="0" fontId="6" fillId="0" borderId="46" xfId="2" applyBorder="1"/>
    <xf numFmtId="0" fontId="6" fillId="0" borderId="47" xfId="2" applyBorder="1"/>
    <xf numFmtId="0" fontId="6" fillId="0" borderId="50" xfId="2" applyBorder="1"/>
    <xf numFmtId="0" fontId="15" fillId="0" borderId="0" xfId="2" applyFont="1" applyAlignment="1">
      <alignment vertical="top"/>
    </xf>
    <xf numFmtId="0" fontId="6" fillId="0" borderId="51" xfId="2" applyBorder="1"/>
    <xf numFmtId="0" fontId="6" fillId="0" borderId="52" xfId="2" applyBorder="1"/>
    <xf numFmtId="0" fontId="15" fillId="0" borderId="52" xfId="2" applyFont="1" applyBorder="1" applyAlignment="1">
      <alignment vertical="top"/>
    </xf>
    <xf numFmtId="0" fontId="15" fillId="0" borderId="51" xfId="2" applyFont="1" applyBorder="1" applyAlignment="1">
      <alignment vertical="top"/>
    </xf>
    <xf numFmtId="0" fontId="6" fillId="0" borderId="53" xfId="2" applyBorder="1"/>
    <xf numFmtId="9" fontId="0" fillId="0" borderId="6" xfId="0" applyNumberFormat="1" applyBorder="1" applyAlignment="1">
      <alignment horizontal="center" vertical="center"/>
    </xf>
    <xf numFmtId="9" fontId="0" fillId="0" borderId="3" xfId="0" applyNumberFormat="1" applyBorder="1"/>
    <xf numFmtId="9" fontId="0" fillId="0" borderId="28" xfId="0" applyNumberFormat="1" applyBorder="1" applyAlignment="1">
      <alignment horizontal="center" vertical="center"/>
    </xf>
    <xf numFmtId="9" fontId="0" fillId="0" borderId="9" xfId="0" applyNumberFormat="1" applyBorder="1" applyAlignment="1">
      <alignment horizontal="center" vertical="center"/>
    </xf>
    <xf numFmtId="0" fontId="6" fillId="0" borderId="48" xfId="2" applyBorder="1" applyAlignment="1">
      <alignment vertical="center"/>
    </xf>
    <xf numFmtId="0" fontId="6" fillId="0" borderId="49" xfId="2" applyBorder="1" applyAlignment="1">
      <alignment vertical="center"/>
    </xf>
    <xf numFmtId="0" fontId="6" fillId="0" borderId="48" xfId="2" applyBorder="1" applyAlignment="1">
      <alignment vertical="center" wrapText="1"/>
    </xf>
    <xf numFmtId="0" fontId="6" fillId="0" borderId="49" xfId="2" applyBorder="1" applyAlignment="1">
      <alignment vertical="center" wrapText="1"/>
    </xf>
    <xf numFmtId="0" fontId="15" fillId="0" borderId="47" xfId="2" applyFont="1" applyBorder="1" applyAlignment="1">
      <alignment horizontal="left" vertical="top" wrapText="1"/>
    </xf>
    <xf numFmtId="0" fontId="15" fillId="0" borderId="0" xfId="2" applyFont="1" applyAlignment="1">
      <alignment horizontal="left" vertical="top" wrapText="1"/>
    </xf>
    <xf numFmtId="0" fontId="15" fillId="0" borderId="50" xfId="2" applyFont="1" applyBorder="1" applyAlignment="1">
      <alignment horizontal="left" vertical="top" wrapText="1"/>
    </xf>
    <xf numFmtId="0" fontId="6" fillId="0" borderId="48" xfId="2" applyBorder="1" applyAlignment="1">
      <alignment horizontal="center" vertical="center"/>
    </xf>
    <xf numFmtId="0" fontId="6" fillId="0" borderId="49" xfId="2" applyBorder="1" applyAlignment="1">
      <alignment horizontal="center" vertical="center"/>
    </xf>
    <xf numFmtId="0" fontId="11" fillId="0" borderId="23"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21" xfId="0" applyFont="1" applyBorder="1" applyAlignment="1">
      <alignment horizontal="left" vertical="top" wrapText="1"/>
    </xf>
    <xf numFmtId="0" fontId="11" fillId="0" borderId="1" xfId="0" applyFont="1" applyBorder="1" applyAlignment="1">
      <alignment horizontal="left" vertical="top" wrapText="1"/>
    </xf>
    <xf numFmtId="0" fontId="11" fillId="0" borderId="13" xfId="0" applyFont="1" applyBorder="1" applyAlignment="1">
      <alignment horizontal="left" vertical="top" wrapText="1"/>
    </xf>
    <xf numFmtId="0" fontId="11" fillId="0" borderId="36"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 fillId="0" borderId="41" xfId="0" applyFont="1" applyBorder="1" applyAlignment="1">
      <alignment horizontal="center"/>
    </xf>
    <xf numFmtId="0" fontId="1" fillId="0" borderId="42" xfId="0" applyFont="1" applyBorder="1" applyAlignment="1">
      <alignment horizontal="center"/>
    </xf>
    <xf numFmtId="0" fontId="1" fillId="0" borderId="43" xfId="0" applyFont="1" applyBorder="1" applyAlignment="1">
      <alignment horizontal="center"/>
    </xf>
    <xf numFmtId="0" fontId="14" fillId="0" borderId="48" xfId="2" applyFont="1" applyBorder="1" applyAlignment="1">
      <alignment horizontal="center" vertical="center"/>
    </xf>
    <xf numFmtId="0" fontId="14" fillId="0" borderId="49" xfId="2" applyFont="1" applyBorder="1" applyAlignment="1">
      <alignment horizontal="center" vertical="center"/>
    </xf>
    <xf numFmtId="0" fontId="8" fillId="0" borderId="32" xfId="2" applyFont="1" applyBorder="1" applyAlignment="1">
      <alignment horizontal="center" vertical="center"/>
    </xf>
    <xf numFmtId="0" fontId="6" fillId="0" borderId="33" xfId="2" applyBorder="1"/>
    <xf numFmtId="0" fontId="6" fillId="0" borderId="34" xfId="2" applyBorder="1"/>
    <xf numFmtId="0" fontId="10" fillId="5" borderId="39" xfId="2" applyFont="1" applyFill="1" applyBorder="1" applyAlignment="1">
      <alignment horizontal="center" vertical="center" wrapText="1"/>
    </xf>
    <xf numFmtId="0" fontId="10" fillId="5" borderId="26" xfId="2" applyFont="1" applyFill="1" applyBorder="1" applyAlignment="1">
      <alignment horizontal="center" vertical="center" wrapText="1"/>
    </xf>
    <xf numFmtId="0" fontId="10" fillId="5" borderId="22" xfId="2" applyFont="1" applyFill="1" applyBorder="1" applyAlignment="1">
      <alignment horizontal="center" vertical="center" wrapText="1"/>
    </xf>
    <xf numFmtId="0" fontId="6" fillId="0" borderId="0" xfId="2" applyAlignment="1">
      <alignment horizontal="center"/>
    </xf>
    <xf numFmtId="0" fontId="6" fillId="0" borderId="0" xfId="2"/>
    <xf numFmtId="0" fontId="7" fillId="0" borderId="0" xfId="2" applyFont="1" applyAlignment="1">
      <alignment horizontal="center" vertical="center" wrapText="1"/>
    </xf>
    <xf numFmtId="0" fontId="6" fillId="0" borderId="0" xfId="2" applyAlignment="1">
      <alignment horizontal="center" vertical="center"/>
    </xf>
    <xf numFmtId="0" fontId="6" fillId="0" borderId="0" xfId="2" applyAlignment="1">
      <alignment horizontal="center" vertical="center" wrapText="1"/>
    </xf>
    <xf numFmtId="0" fontId="6" fillId="0" borderId="48" xfId="2" applyBorder="1" applyAlignment="1">
      <alignment horizontal="center" vertical="center" wrapText="1"/>
    </xf>
    <xf numFmtId="0" fontId="6" fillId="0" borderId="49" xfId="2" applyBorder="1" applyAlignment="1">
      <alignment horizontal="center" vertical="center" wrapText="1"/>
    </xf>
    <xf numFmtId="0" fontId="1" fillId="3" borderId="2" xfId="0" applyFont="1" applyFill="1" applyBorder="1" applyAlignment="1">
      <alignment horizontal="center" vertical="center" wrapText="1"/>
    </xf>
    <xf numFmtId="0" fontId="1" fillId="3" borderId="12" xfId="0" applyFont="1" applyFill="1" applyBorder="1" applyAlignment="1">
      <alignment horizontal="center" vertical="center"/>
    </xf>
    <xf numFmtId="0" fontId="1" fillId="3" borderId="12" xfId="0" applyFont="1" applyFill="1" applyBorder="1" applyAlignment="1">
      <alignment horizontal="center" vertical="center" wrapText="1"/>
    </xf>
    <xf numFmtId="0" fontId="1" fillId="3" borderId="5" xfId="0" applyFont="1" applyFill="1" applyBorder="1" applyAlignment="1">
      <alignment horizontal="center" vertical="center"/>
    </xf>
    <xf numFmtId="0" fontId="0" fillId="0" borderId="1" xfId="0" applyBorder="1" applyAlignment="1">
      <alignment horizontal="center"/>
    </xf>
    <xf numFmtId="0" fontId="1" fillId="0" borderId="1" xfId="0" applyFont="1" applyBorder="1" applyAlignment="1">
      <alignment horizontal="center" vertical="center"/>
    </xf>
    <xf numFmtId="0" fontId="1" fillId="3" borderId="16"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8"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wrapText="1"/>
    </xf>
    <xf numFmtId="0" fontId="16" fillId="0" borderId="41" xfId="0" applyFont="1" applyBorder="1" applyAlignment="1">
      <alignment horizontal="center"/>
    </xf>
    <xf numFmtId="0" fontId="16" fillId="0" borderId="42" xfId="0" applyFont="1" applyBorder="1" applyAlignment="1">
      <alignment horizontal="center"/>
    </xf>
    <xf numFmtId="0" fontId="16" fillId="0" borderId="43" xfId="0" applyFont="1" applyBorder="1" applyAlignment="1">
      <alignment horizontal="center"/>
    </xf>
    <xf numFmtId="9" fontId="17" fillId="0" borderId="35" xfId="1" applyFont="1" applyBorder="1" applyAlignment="1">
      <alignment horizontal="center"/>
    </xf>
  </cellXfs>
  <cellStyles count="3">
    <cellStyle name="Normal" xfId="0" builtinId="0"/>
    <cellStyle name="Normal 5"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0" i="0" u="none" strike="noStrike" kern="1200" spc="0" baseline="0">
                <a:solidFill>
                  <a:schemeClr val="tx1">
                    <a:lumMod val="50000"/>
                    <a:lumOff val="50000"/>
                  </a:schemeClr>
                </a:solidFill>
              </a:rPr>
              <a:t>Actividades por zona de cumplimiento </a:t>
            </a:r>
          </a:p>
          <a:p>
            <a:pPr>
              <a:defRPr/>
            </a:pPr>
            <a:r>
              <a:rPr lang="es-CO" sz="1400" b="0" i="0" u="none" strike="noStrike" kern="1200" spc="0" baseline="0">
                <a:solidFill>
                  <a:schemeClr val="tx1">
                    <a:lumMod val="50000"/>
                    <a:lumOff val="50000"/>
                  </a:schemeClr>
                </a:solidFill>
              </a:rPr>
              <a:t>II seguimiento PTEP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34863411879602502"/>
          <c:y val="0.16166490469965886"/>
          <c:w val="0.36886217451743653"/>
          <c:h val="0.64786855059950355"/>
        </c:manualLayout>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2-35FA-433B-8C4E-166635FBCF2A}"/>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4-35FA-433B-8C4E-166635FBCF2A}"/>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3-35FA-433B-8C4E-166635FBCF2A}"/>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'II SEGUIMIENTO '!$C$21:$C$23</c:f>
              <c:strCache>
                <c:ptCount val="3"/>
                <c:pt idx="0">
                  <c:v>Zona baja (0-59%)</c:v>
                </c:pt>
                <c:pt idx="1">
                  <c:v>Zona media  (60 - 79%)</c:v>
                </c:pt>
                <c:pt idx="2">
                  <c:v>Zona alta (80 - 100%)</c:v>
                </c:pt>
              </c:strCache>
            </c:strRef>
          </c:cat>
          <c:val>
            <c:numRef>
              <c:f>'II SEGUIMIENTO '!$E$21:$E$23</c:f>
              <c:numCache>
                <c:formatCode>General</c:formatCode>
                <c:ptCount val="3"/>
                <c:pt idx="0">
                  <c:v>69</c:v>
                </c:pt>
                <c:pt idx="1">
                  <c:v>1</c:v>
                </c:pt>
                <c:pt idx="2">
                  <c:v>16</c:v>
                </c:pt>
              </c:numCache>
            </c:numRef>
          </c:val>
          <c:extLst>
            <c:ext xmlns:c16="http://schemas.microsoft.com/office/drawing/2014/chart" uri="{C3380CC4-5D6E-409C-BE32-E72D297353CC}">
              <c16:uniqueId val="{00000000-35FA-433B-8C4E-166635FBCF2A}"/>
            </c:ext>
          </c:extLst>
        </c:ser>
        <c:ser>
          <c:idx val="1"/>
          <c:order val="1"/>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cat>
            <c:strRef>
              <c:f>'II SEGUIMIENTO '!$C$21:$C$23</c:f>
              <c:strCache>
                <c:ptCount val="3"/>
                <c:pt idx="0">
                  <c:v>Zona baja (0-59%)</c:v>
                </c:pt>
                <c:pt idx="1">
                  <c:v>Zona media  (60 - 79%)</c:v>
                </c:pt>
                <c:pt idx="2">
                  <c:v>Zona alta (80 - 100%)</c:v>
                </c:pt>
              </c:strCache>
            </c:strRef>
          </c:cat>
          <c:val>
            <c:numRef>
              <c:f>'II SEGUIMIENTO '!$F$21:$F$23</c:f>
              <c:numCache>
                <c:formatCode>General</c:formatCode>
                <c:ptCount val="3"/>
              </c:numCache>
            </c:numRef>
          </c:val>
          <c:extLst>
            <c:ext xmlns:c16="http://schemas.microsoft.com/office/drawing/2014/chart" uri="{C3380CC4-5D6E-409C-BE32-E72D297353CC}">
              <c16:uniqueId val="{00000001-35FA-433B-8C4E-166635FBCF2A}"/>
            </c:ext>
          </c:extLst>
        </c:ser>
        <c:dLbls>
          <c:showLegendKey val="0"/>
          <c:showVal val="0"/>
          <c:showCatName val="0"/>
          <c:showSerName val="0"/>
          <c:showPercent val="0"/>
          <c:showBubbleSize val="0"/>
          <c:showLeaderLines val="1"/>
        </c:dLbls>
        <c:firstSliceAng val="0"/>
        <c:holeSize val="34"/>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50000"/>
                    <a:lumOff val="50000"/>
                  </a:schemeClr>
                </a:solidFill>
                <a:latin typeface="+mn-lt"/>
                <a:ea typeface="+mn-ea"/>
                <a:cs typeface="+mn-cs"/>
              </a:defRPr>
            </a:pPr>
            <a:r>
              <a:rPr lang="es-CO">
                <a:solidFill>
                  <a:schemeClr val="tx1">
                    <a:lumMod val="50000"/>
                    <a:lumOff val="50000"/>
                  </a:schemeClr>
                </a:solidFill>
              </a:rPr>
              <a:t>Actividades por zona de cumplimiento </a:t>
            </a:r>
          </a:p>
          <a:p>
            <a:pPr>
              <a:defRPr>
                <a:solidFill>
                  <a:schemeClr val="tx1">
                    <a:lumMod val="50000"/>
                    <a:lumOff val="50000"/>
                  </a:schemeClr>
                </a:solidFill>
              </a:defRPr>
            </a:pPr>
            <a:r>
              <a:rPr lang="es-CO">
                <a:solidFill>
                  <a:schemeClr val="tx1">
                    <a:lumMod val="50000"/>
                    <a:lumOff val="50000"/>
                  </a:schemeClr>
                </a:solidFill>
              </a:rPr>
              <a:t>I seguimiento PTEP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50000"/>
                  <a:lumOff val="50000"/>
                </a:schemeClr>
              </a:solidFill>
              <a:latin typeface="+mn-lt"/>
              <a:ea typeface="+mn-ea"/>
              <a:cs typeface="+mn-cs"/>
            </a:defRPr>
          </a:pPr>
          <a:endParaRPr lang="es-CO"/>
        </a:p>
      </c:txPr>
    </c:title>
    <c:autoTitleDeleted val="0"/>
    <c:plotArea>
      <c:layout>
        <c:manualLayout>
          <c:layoutTarget val="inner"/>
          <c:xMode val="edge"/>
          <c:yMode val="edge"/>
          <c:x val="0.21683369130628546"/>
          <c:y val="0.12217439156542825"/>
          <c:w val="0.51675186387641836"/>
          <c:h val="0.71947731241246693"/>
        </c:manualLayout>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A95A-4920-AC3F-BE1DD4E07E99}"/>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A95A-4920-AC3F-BE1DD4E07E99}"/>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A95A-4920-AC3F-BE1DD4E07E99}"/>
              </c:ext>
            </c:extLst>
          </c:dPt>
          <c:dLbls>
            <c:dLbl>
              <c:idx val="1"/>
              <c:delete val="1"/>
              <c:extLst>
                <c:ext xmlns:c15="http://schemas.microsoft.com/office/drawing/2012/chart" uri="{CE6537A1-D6FC-4f65-9D91-7224C49458BB}"/>
                <c:ext xmlns:c16="http://schemas.microsoft.com/office/drawing/2014/chart" uri="{C3380CC4-5D6E-409C-BE32-E72D297353CC}">
                  <c16:uniqueId val="{00000003-A95A-4920-AC3F-BE1DD4E07E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 SEGUIMIENTO'!$C$21:$C$23</c:f>
              <c:strCache>
                <c:ptCount val="3"/>
                <c:pt idx="0">
                  <c:v>Zona baja (0-59%)</c:v>
                </c:pt>
                <c:pt idx="1">
                  <c:v>Zona media  (60 - 79%)</c:v>
                </c:pt>
                <c:pt idx="2">
                  <c:v>Zona alta (80 - 100%)</c:v>
                </c:pt>
              </c:strCache>
            </c:strRef>
          </c:cat>
          <c:val>
            <c:numRef>
              <c:f>'I SEGUIMIENTO'!$E$21:$E$23</c:f>
              <c:numCache>
                <c:formatCode>General</c:formatCode>
                <c:ptCount val="3"/>
                <c:pt idx="0">
                  <c:v>79</c:v>
                </c:pt>
                <c:pt idx="1">
                  <c:v>0</c:v>
                </c:pt>
                <c:pt idx="2">
                  <c:v>7</c:v>
                </c:pt>
              </c:numCache>
            </c:numRef>
          </c:val>
          <c:extLst>
            <c:ext xmlns:c16="http://schemas.microsoft.com/office/drawing/2014/chart" uri="{C3380CC4-5D6E-409C-BE32-E72D297353CC}">
              <c16:uniqueId val="{00000006-A95A-4920-AC3F-BE1DD4E07E99}"/>
            </c:ext>
          </c:extLst>
        </c:ser>
        <c:ser>
          <c:idx val="1"/>
          <c:order val="1"/>
          <c:dPt>
            <c:idx val="0"/>
            <c:bubble3D val="0"/>
            <c:spPr>
              <a:solidFill>
                <a:schemeClr val="accent2"/>
              </a:solidFill>
              <a:ln w="19050">
                <a:solidFill>
                  <a:schemeClr val="lt1"/>
                </a:solidFill>
              </a:ln>
              <a:effectLst/>
            </c:spPr>
            <c:extLst>
              <c:ext xmlns:c16="http://schemas.microsoft.com/office/drawing/2014/chart" uri="{C3380CC4-5D6E-409C-BE32-E72D297353CC}">
                <c16:uniqueId val="{00000008-A95A-4920-AC3F-BE1DD4E07E99}"/>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A-A95A-4920-AC3F-BE1DD4E07E99}"/>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C-A95A-4920-AC3F-BE1DD4E07E99}"/>
              </c:ext>
            </c:extLst>
          </c:dPt>
          <c:cat>
            <c:strRef>
              <c:f>'I SEGUIMIENTO'!$C$21:$C$23</c:f>
              <c:strCache>
                <c:ptCount val="3"/>
                <c:pt idx="0">
                  <c:v>Zona baja (0-59%)</c:v>
                </c:pt>
                <c:pt idx="1">
                  <c:v>Zona media  (60 - 79%)</c:v>
                </c:pt>
                <c:pt idx="2">
                  <c:v>Zona alta (80 - 100%)</c:v>
                </c:pt>
              </c:strCache>
            </c:strRef>
          </c:cat>
          <c:val>
            <c:numRef>
              <c:f>'I SEGUIMIENTO'!$F$21:$F$23</c:f>
              <c:numCache>
                <c:formatCode>General</c:formatCode>
                <c:ptCount val="3"/>
              </c:numCache>
            </c:numRef>
          </c:val>
          <c:extLst>
            <c:ext xmlns:c16="http://schemas.microsoft.com/office/drawing/2014/chart" uri="{C3380CC4-5D6E-409C-BE32-E72D297353CC}">
              <c16:uniqueId val="{0000000D-A95A-4920-AC3F-BE1DD4E07E99}"/>
            </c:ext>
          </c:extLst>
        </c:ser>
        <c:dLbls>
          <c:showLegendKey val="0"/>
          <c:showVal val="0"/>
          <c:showCatName val="0"/>
          <c:showSerName val="0"/>
          <c:showPercent val="0"/>
          <c:showBubbleSize val="0"/>
          <c:showLeaderLines val="1"/>
        </c:dLbls>
        <c:firstSliceAng val="0"/>
        <c:holeSize val="28"/>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oneCellAnchor>
    <xdr:from>
      <xdr:col>0</xdr:col>
      <xdr:colOff>0</xdr:colOff>
      <xdr:row>18</xdr:row>
      <xdr:rowOff>0</xdr:rowOff>
    </xdr:from>
    <xdr:ext cx="304800" cy="304800"/>
    <xdr:sp macro="" textlink="">
      <xdr:nvSpPr>
        <xdr:cNvPr id="3" name="AutoShape 1" descr="Vista previa de imagen">
          <a:extLst>
            <a:ext uri="{FF2B5EF4-FFF2-40B4-BE49-F238E27FC236}">
              <a16:creationId xmlns:a16="http://schemas.microsoft.com/office/drawing/2014/main" id="{8B95690F-BC50-469C-AE35-DED0C7C58B2D}"/>
            </a:ext>
          </a:extLst>
        </xdr:cNvPr>
        <xdr:cNvSpPr>
          <a:spLocks noChangeAspect="1" noChangeArrowheads="1"/>
        </xdr:cNvSpPr>
      </xdr:nvSpPr>
      <xdr:spPr bwMode="auto">
        <a:xfrm>
          <a:off x="4787900" y="9277350"/>
          <a:ext cx="304800" cy="304800"/>
        </a:xfrm>
        <a:prstGeom prst="rect">
          <a:avLst/>
        </a:prstGeom>
        <a:noFill/>
      </xdr:spPr>
    </xdr:sp>
    <xdr:clientData fLocksWithSheet="0"/>
  </xdr:oneCellAnchor>
  <xdr:oneCellAnchor>
    <xdr:from>
      <xdr:col>0</xdr:col>
      <xdr:colOff>0</xdr:colOff>
      <xdr:row>18</xdr:row>
      <xdr:rowOff>0</xdr:rowOff>
    </xdr:from>
    <xdr:ext cx="304800" cy="304800"/>
    <xdr:sp macro="" textlink="">
      <xdr:nvSpPr>
        <xdr:cNvPr id="4" name="AutoShape 2" descr="Vista previa de imagen">
          <a:extLst>
            <a:ext uri="{FF2B5EF4-FFF2-40B4-BE49-F238E27FC236}">
              <a16:creationId xmlns:a16="http://schemas.microsoft.com/office/drawing/2014/main" id="{AEEC8108-0C74-4EE1-9003-B7CA3052C89F}"/>
            </a:ext>
          </a:extLst>
        </xdr:cNvPr>
        <xdr:cNvSpPr>
          <a:spLocks noChangeAspect="1" noChangeArrowheads="1"/>
        </xdr:cNvSpPr>
      </xdr:nvSpPr>
      <xdr:spPr bwMode="auto">
        <a:xfrm>
          <a:off x="7054850" y="9277350"/>
          <a:ext cx="304800" cy="304800"/>
        </a:xfrm>
        <a:prstGeom prst="rect">
          <a:avLst/>
        </a:prstGeom>
        <a:noFill/>
      </xdr:spPr>
    </xdr:sp>
    <xdr:clientData fLocksWithSheet="0"/>
  </xdr:oneCellAnchor>
  <xdr:oneCellAnchor>
    <xdr:from>
      <xdr:col>5</xdr:col>
      <xdr:colOff>0</xdr:colOff>
      <xdr:row>18</xdr:row>
      <xdr:rowOff>0</xdr:rowOff>
    </xdr:from>
    <xdr:ext cx="304800" cy="304800"/>
    <xdr:sp macro="" textlink="">
      <xdr:nvSpPr>
        <xdr:cNvPr id="7" name="AutoShape 1" descr="Vista previa de imagen">
          <a:extLst>
            <a:ext uri="{FF2B5EF4-FFF2-40B4-BE49-F238E27FC236}">
              <a16:creationId xmlns:a16="http://schemas.microsoft.com/office/drawing/2014/main" id="{A57B5F72-F263-45FE-9D78-547122672711}"/>
            </a:ext>
          </a:extLst>
        </xdr:cNvPr>
        <xdr:cNvSpPr>
          <a:spLocks noChangeAspect="1" noChangeArrowheads="1"/>
        </xdr:cNvSpPr>
      </xdr:nvSpPr>
      <xdr:spPr bwMode="auto">
        <a:xfrm>
          <a:off x="21723350" y="9277350"/>
          <a:ext cx="304800" cy="304800"/>
        </a:xfrm>
        <a:prstGeom prst="rect">
          <a:avLst/>
        </a:prstGeom>
        <a:noFill/>
      </xdr:spPr>
    </xdr:sp>
    <xdr:clientData fLocksWithSheet="0"/>
  </xdr:oneCellAnchor>
  <xdr:oneCellAnchor>
    <xdr:from>
      <xdr:col>7</xdr:col>
      <xdr:colOff>0</xdr:colOff>
      <xdr:row>18</xdr:row>
      <xdr:rowOff>0</xdr:rowOff>
    </xdr:from>
    <xdr:ext cx="304800" cy="304800"/>
    <xdr:sp macro="" textlink="">
      <xdr:nvSpPr>
        <xdr:cNvPr id="8" name="AutoShape 2" descr="Vista previa de imagen">
          <a:extLst>
            <a:ext uri="{FF2B5EF4-FFF2-40B4-BE49-F238E27FC236}">
              <a16:creationId xmlns:a16="http://schemas.microsoft.com/office/drawing/2014/main" id="{D9E5E792-768C-4B4A-A3A4-0C3C493F079B}"/>
            </a:ext>
          </a:extLst>
        </xdr:cNvPr>
        <xdr:cNvSpPr>
          <a:spLocks noChangeAspect="1" noChangeArrowheads="1"/>
        </xdr:cNvSpPr>
      </xdr:nvSpPr>
      <xdr:spPr bwMode="auto">
        <a:xfrm>
          <a:off x="23323550" y="9277350"/>
          <a:ext cx="304800" cy="304800"/>
        </a:xfrm>
        <a:prstGeom prst="rect">
          <a:avLst/>
        </a:prstGeom>
        <a:noFill/>
      </xdr:spPr>
    </xdr:sp>
    <xdr:clientData fLocksWithSheet="0"/>
  </xdr:oneCellAnchor>
  <xdr:oneCellAnchor>
    <xdr:from>
      <xdr:col>9</xdr:col>
      <xdr:colOff>427817</xdr:colOff>
      <xdr:row>18</xdr:row>
      <xdr:rowOff>1750264</xdr:rowOff>
    </xdr:from>
    <xdr:ext cx="5836167" cy="2266950"/>
    <xdr:pic>
      <xdr:nvPicPr>
        <xdr:cNvPr id="9" name="image1.png">
          <a:extLst>
            <a:ext uri="{FF2B5EF4-FFF2-40B4-BE49-F238E27FC236}">
              <a16:creationId xmlns:a16="http://schemas.microsoft.com/office/drawing/2014/main" id="{7E109272-4E24-436F-ACA1-3B5181E54511}"/>
            </a:ext>
          </a:extLst>
        </xdr:cNvPr>
        <xdr:cNvPicPr preferRelativeResize="0"/>
      </xdr:nvPicPr>
      <xdr:blipFill>
        <a:blip xmlns:r="http://schemas.openxmlformats.org/officeDocument/2006/relationships" r:embed="rId1" cstate="print"/>
        <a:stretch>
          <a:fillRect/>
        </a:stretch>
      </xdr:blipFill>
      <xdr:spPr>
        <a:xfrm>
          <a:off x="9245930" y="11502906"/>
          <a:ext cx="5836167" cy="2266950"/>
        </a:xfrm>
        <a:prstGeom prst="rect">
          <a:avLst/>
        </a:prstGeom>
        <a:noFill/>
      </xdr:spPr>
    </xdr:pic>
    <xdr:clientData fLocksWithSheet="0"/>
  </xdr:oneCellAnchor>
  <xdr:oneCellAnchor>
    <xdr:from>
      <xdr:col>1</xdr:col>
      <xdr:colOff>428625</xdr:colOff>
      <xdr:row>0</xdr:row>
      <xdr:rowOff>281573</xdr:rowOff>
    </xdr:from>
    <xdr:ext cx="790575" cy="800100"/>
    <xdr:pic>
      <xdr:nvPicPr>
        <xdr:cNvPr id="11" name="image2.jpg">
          <a:extLst>
            <a:ext uri="{FF2B5EF4-FFF2-40B4-BE49-F238E27FC236}">
              <a16:creationId xmlns:a16="http://schemas.microsoft.com/office/drawing/2014/main" id="{10740000-FE42-4394-9669-E2588857BB4E}"/>
            </a:ext>
          </a:extLst>
        </xdr:cNvPr>
        <xdr:cNvPicPr preferRelativeResize="0"/>
      </xdr:nvPicPr>
      <xdr:blipFill>
        <a:blip xmlns:r="http://schemas.openxmlformats.org/officeDocument/2006/relationships" r:embed="rId2" cstate="print"/>
        <a:stretch>
          <a:fillRect/>
        </a:stretch>
      </xdr:blipFill>
      <xdr:spPr>
        <a:xfrm>
          <a:off x="1230730" y="515520"/>
          <a:ext cx="790575" cy="800100"/>
        </a:xfrm>
        <a:prstGeom prst="rect">
          <a:avLst/>
        </a:prstGeom>
        <a:noFill/>
      </xdr:spPr>
    </xdr:pic>
    <xdr:clientData fLocksWithSheet="0"/>
  </xdr:oneCellAnchor>
  <xdr:twoCellAnchor>
    <xdr:from>
      <xdr:col>1</xdr:col>
      <xdr:colOff>908548</xdr:colOff>
      <xdr:row>18</xdr:row>
      <xdr:rowOff>557018</xdr:rowOff>
    </xdr:from>
    <xdr:to>
      <xdr:col>7</xdr:col>
      <xdr:colOff>133684</xdr:colOff>
      <xdr:row>18</xdr:row>
      <xdr:rowOff>3509211</xdr:rowOff>
    </xdr:to>
    <xdr:graphicFrame macro="">
      <xdr:nvGraphicFramePr>
        <xdr:cNvPr id="5" name="Gráfico 4">
          <a:extLst>
            <a:ext uri="{FF2B5EF4-FFF2-40B4-BE49-F238E27FC236}">
              <a16:creationId xmlns:a16="http://schemas.microsoft.com/office/drawing/2014/main" id="{75A8E0B7-B914-BAAA-AE57-2C933CE27A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1358901</xdr:colOff>
      <xdr:row>3</xdr:row>
      <xdr:rowOff>221215</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4776"/>
          <a:ext cx="1000125" cy="94193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1362076</xdr:colOff>
      <xdr:row>3</xdr:row>
      <xdr:rowOff>218040</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4776"/>
          <a:ext cx="1000125" cy="9419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428625</xdr:colOff>
      <xdr:row>0</xdr:row>
      <xdr:rowOff>47625</xdr:rowOff>
    </xdr:from>
    <xdr:ext cx="790575" cy="800100"/>
    <xdr:pic>
      <xdr:nvPicPr>
        <xdr:cNvPr id="2" name="image2.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657225" y="47625"/>
          <a:ext cx="790575" cy="800100"/>
        </a:xfrm>
        <a:prstGeom prst="rect">
          <a:avLst/>
        </a:prstGeom>
        <a:noFill/>
      </xdr:spPr>
    </xdr:pic>
    <xdr:clientData fLocksWithSheet="0"/>
  </xdr:oneCellAnchor>
  <xdr:oneCellAnchor>
    <xdr:from>
      <xdr:col>5</xdr:col>
      <xdr:colOff>0</xdr:colOff>
      <xdr:row>18</xdr:row>
      <xdr:rowOff>0</xdr:rowOff>
    </xdr:from>
    <xdr:ext cx="304800" cy="304800"/>
    <xdr:sp macro="" textlink="">
      <xdr:nvSpPr>
        <xdr:cNvPr id="3" name="AutoShape 1" descr="Vista previa de imagen">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6372225" y="6657975"/>
          <a:ext cx="304800" cy="304800"/>
        </a:xfrm>
        <a:prstGeom prst="rect">
          <a:avLst/>
        </a:prstGeom>
        <a:noFill/>
      </xdr:spPr>
    </xdr:sp>
    <xdr:clientData fLocksWithSheet="0"/>
  </xdr:oneCellAnchor>
  <xdr:oneCellAnchor>
    <xdr:from>
      <xdr:col>7</xdr:col>
      <xdr:colOff>0</xdr:colOff>
      <xdr:row>18</xdr:row>
      <xdr:rowOff>0</xdr:rowOff>
    </xdr:from>
    <xdr:ext cx="304800" cy="304800"/>
    <xdr:sp macro="" textlink="">
      <xdr:nvSpPr>
        <xdr:cNvPr id="4" name="AutoShape 2" descr="Vista previa de imagen">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9096375" y="6657975"/>
          <a:ext cx="304800" cy="304800"/>
        </a:xfrm>
        <a:prstGeom prst="rect">
          <a:avLst/>
        </a:prstGeom>
        <a:noFill/>
      </xdr:spPr>
    </xdr:sp>
    <xdr:clientData fLocksWithSheet="0"/>
  </xdr:oneCellAnchor>
  <xdr:oneCellAnchor>
    <xdr:from>
      <xdr:col>9</xdr:col>
      <xdr:colOff>200025</xdr:colOff>
      <xdr:row>18</xdr:row>
      <xdr:rowOff>600075</xdr:rowOff>
    </xdr:from>
    <xdr:ext cx="5836167" cy="2266950"/>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2" cstate="print"/>
        <a:stretch>
          <a:fillRect/>
        </a:stretch>
      </xdr:blipFill>
      <xdr:spPr>
        <a:xfrm>
          <a:off x="8963025" y="10061575"/>
          <a:ext cx="5836167" cy="2266950"/>
        </a:xfrm>
        <a:prstGeom prst="rect">
          <a:avLst/>
        </a:prstGeom>
        <a:noFill/>
      </xdr:spPr>
    </xdr:pic>
    <xdr:clientData fLocksWithSheet="0"/>
  </xdr:oneCellAnchor>
  <xdr:twoCellAnchor>
    <xdr:from>
      <xdr:col>2</xdr:col>
      <xdr:colOff>295753</xdr:colOff>
      <xdr:row>18</xdr:row>
      <xdr:rowOff>156575</xdr:rowOff>
    </xdr:from>
    <xdr:to>
      <xdr:col>6</xdr:col>
      <xdr:colOff>476250</xdr:colOff>
      <xdr:row>18</xdr:row>
      <xdr:rowOff>3143250</xdr:rowOff>
    </xdr:to>
    <xdr:graphicFrame macro="">
      <xdr:nvGraphicFramePr>
        <xdr:cNvPr id="6" name="Gráfico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17</xdr:col>
      <xdr:colOff>0</xdr:colOff>
      <xdr:row>18</xdr:row>
      <xdr:rowOff>0</xdr:rowOff>
    </xdr:from>
    <xdr:ext cx="304800" cy="304800"/>
    <xdr:sp macro="" textlink="">
      <xdr:nvSpPr>
        <xdr:cNvPr id="7" name="AutoShape 1" descr="Vista previa de imagen">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5191125" y="9493250"/>
          <a:ext cx="304800" cy="304800"/>
        </a:xfrm>
        <a:prstGeom prst="rect">
          <a:avLst/>
        </a:prstGeom>
        <a:noFill/>
      </xdr:spPr>
    </xdr:sp>
    <xdr:clientData fLocksWithSheet="0"/>
  </xdr:oneCellAnchor>
  <xdr:oneCellAnchor>
    <xdr:from>
      <xdr:col>17</xdr:col>
      <xdr:colOff>0</xdr:colOff>
      <xdr:row>18</xdr:row>
      <xdr:rowOff>0</xdr:rowOff>
    </xdr:from>
    <xdr:ext cx="304800" cy="304800"/>
    <xdr:sp macro="" textlink="">
      <xdr:nvSpPr>
        <xdr:cNvPr id="8" name="AutoShape 2" descr="Vista previa de imagen">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7651750" y="9493250"/>
          <a:ext cx="304800" cy="304800"/>
        </a:xfrm>
        <a:prstGeom prst="rect">
          <a:avLst/>
        </a:prstGeom>
        <a:noFill/>
      </xdr:spPr>
    </xdr:sp>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1362076</xdr:colOff>
      <xdr:row>3</xdr:row>
      <xdr:rowOff>218040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7951"/>
          <a:ext cx="1003300" cy="9451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1362076</xdr:colOff>
      <xdr:row>3</xdr:row>
      <xdr:rowOff>218040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7951"/>
          <a:ext cx="1003300" cy="9451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1358901</xdr:colOff>
      <xdr:row>3</xdr:row>
      <xdr:rowOff>221215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4776"/>
          <a:ext cx="996950" cy="9451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1358901</xdr:colOff>
      <xdr:row>3</xdr:row>
      <xdr:rowOff>221215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4776"/>
          <a:ext cx="1000125" cy="9419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1358901</xdr:colOff>
      <xdr:row>3</xdr:row>
      <xdr:rowOff>221215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4776"/>
          <a:ext cx="1000125" cy="9419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1362076</xdr:colOff>
      <xdr:row>3</xdr:row>
      <xdr:rowOff>218040</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4776"/>
          <a:ext cx="1000125" cy="9419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1358901</xdr:colOff>
      <xdr:row>3</xdr:row>
      <xdr:rowOff>221215</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4776"/>
          <a:ext cx="1000125" cy="94193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7FBB4-66E4-419C-8761-C8C25BBDAB12}">
  <dimension ref="A1:Q24"/>
  <sheetViews>
    <sheetView tabSelected="1" topLeftCell="G1" zoomScale="54" zoomScaleNormal="108" workbookViewId="0">
      <selection activeCell="M10" sqref="M10:P12"/>
    </sheetView>
  </sheetViews>
  <sheetFormatPr baseColWidth="10" defaultColWidth="11.453125" defaultRowHeight="14.5" x14ac:dyDescent="0.35"/>
  <cols>
    <col min="2" max="2" width="21.1796875" customWidth="1"/>
    <col min="3" max="3" width="11.453125" customWidth="1"/>
    <col min="6" max="6" width="18.1796875" customWidth="1"/>
    <col min="8" max="8" width="15.08984375" customWidth="1"/>
    <col min="9" max="9" width="14.453125" customWidth="1"/>
    <col min="11" max="11" width="20.54296875" customWidth="1"/>
    <col min="15" max="15" width="28.81640625" customWidth="1"/>
    <col min="16" max="16" width="56.54296875" customWidth="1"/>
  </cols>
  <sheetData>
    <row r="1" spans="1:17" s="175" customFormat="1" ht="27" customHeight="1" x14ac:dyDescent="0.35">
      <c r="B1" s="233"/>
      <c r="C1" s="234"/>
      <c r="D1" s="235" t="s">
        <v>0</v>
      </c>
      <c r="E1" s="234"/>
      <c r="F1" s="234"/>
      <c r="G1" s="234"/>
      <c r="H1" s="234"/>
      <c r="I1" s="234"/>
      <c r="J1" s="234"/>
      <c r="K1" s="234"/>
      <c r="L1" s="234"/>
      <c r="M1" s="234"/>
      <c r="N1" s="234"/>
      <c r="O1" s="234"/>
      <c r="P1" s="234"/>
      <c r="Q1" s="234"/>
    </row>
    <row r="2" spans="1:17" s="175" customFormat="1" ht="18" customHeight="1" x14ac:dyDescent="0.35">
      <c r="B2" s="234"/>
      <c r="C2" s="234"/>
      <c r="D2" s="234"/>
      <c r="E2" s="234"/>
      <c r="F2" s="234"/>
      <c r="G2" s="234"/>
      <c r="H2" s="234"/>
      <c r="I2" s="234"/>
      <c r="J2" s="234"/>
      <c r="K2" s="234"/>
      <c r="L2" s="234"/>
      <c r="M2" s="234"/>
      <c r="N2" s="234"/>
      <c r="O2" s="234"/>
      <c r="P2" s="234"/>
      <c r="Q2" s="234"/>
    </row>
    <row r="3" spans="1:17" s="175" customFormat="1" ht="18" customHeight="1" x14ac:dyDescent="0.35">
      <c r="B3" s="234"/>
      <c r="C3" s="234"/>
      <c r="D3" s="234"/>
      <c r="E3" s="234"/>
      <c r="F3" s="234"/>
      <c r="G3" s="234"/>
      <c r="H3" s="234"/>
      <c r="I3" s="234"/>
      <c r="J3" s="234"/>
      <c r="K3" s="234"/>
      <c r="L3" s="234"/>
      <c r="M3" s="234"/>
      <c r="N3" s="234"/>
      <c r="O3" s="234"/>
      <c r="P3" s="234"/>
      <c r="Q3" s="234"/>
    </row>
    <row r="4" spans="1:17" x14ac:dyDescent="0.35">
      <c r="A4" s="175"/>
      <c r="B4" s="234"/>
      <c r="C4" s="234"/>
      <c r="D4" s="234"/>
      <c r="E4" s="234"/>
      <c r="F4" s="234"/>
      <c r="G4" s="234"/>
      <c r="H4" s="234"/>
      <c r="I4" s="234"/>
      <c r="J4" s="234"/>
      <c r="K4" s="234"/>
      <c r="L4" s="234"/>
      <c r="M4" s="234"/>
      <c r="N4" s="234"/>
      <c r="O4" s="234"/>
      <c r="P4" s="234"/>
      <c r="Q4" s="234"/>
    </row>
    <row r="5" spans="1:17" ht="15" thickBot="1" x14ac:dyDescent="0.4"/>
    <row r="6" spans="1:17" ht="16" thickBot="1" x14ac:dyDescent="0.4">
      <c r="B6" s="227" t="s">
        <v>621</v>
      </c>
      <c r="C6" s="228"/>
      <c r="D6" s="228"/>
      <c r="E6" s="228"/>
      <c r="F6" s="228"/>
      <c r="G6" s="228"/>
      <c r="H6" s="228"/>
      <c r="I6" s="228"/>
      <c r="J6" s="228"/>
      <c r="K6" s="228"/>
      <c r="L6" s="228"/>
      <c r="M6" s="228"/>
      <c r="N6" s="228"/>
      <c r="O6" s="228"/>
      <c r="P6" s="229"/>
    </row>
    <row r="8" spans="1:17" ht="15" thickBot="1" x14ac:dyDescent="0.4"/>
    <row r="9" spans="1:17" ht="66" customHeight="1" thickBot="1" x14ac:dyDescent="0.4">
      <c r="B9" s="178" t="s">
        <v>2</v>
      </c>
      <c r="C9" s="179" t="s">
        <v>3</v>
      </c>
      <c r="D9" s="179" t="s">
        <v>4</v>
      </c>
      <c r="E9" s="179" t="s">
        <v>5</v>
      </c>
      <c r="F9" s="179" t="s">
        <v>6</v>
      </c>
      <c r="G9" s="179" t="s">
        <v>7</v>
      </c>
      <c r="H9" s="179" t="s">
        <v>8</v>
      </c>
      <c r="I9" s="179" t="s">
        <v>9</v>
      </c>
      <c r="J9" s="179" t="s">
        <v>10</v>
      </c>
      <c r="K9" s="179" t="s">
        <v>11</v>
      </c>
      <c r="L9" s="180" t="s">
        <v>12</v>
      </c>
      <c r="M9" s="230" t="s">
        <v>13</v>
      </c>
      <c r="N9" s="231"/>
      <c r="O9" s="231"/>
      <c r="P9" s="232"/>
    </row>
    <row r="10" spans="1:17" ht="144" customHeight="1" x14ac:dyDescent="0.35">
      <c r="B10" s="176" t="s">
        <v>16</v>
      </c>
      <c r="C10" s="148">
        <v>1</v>
      </c>
      <c r="D10" s="102">
        <v>2</v>
      </c>
      <c r="E10" s="102">
        <v>0</v>
      </c>
      <c r="F10" s="102">
        <v>0</v>
      </c>
      <c r="G10" s="102">
        <v>3</v>
      </c>
      <c r="H10" s="102">
        <v>0</v>
      </c>
      <c r="I10" s="102">
        <v>3</v>
      </c>
      <c r="J10" s="102">
        <v>0</v>
      </c>
      <c r="K10" s="102">
        <v>2</v>
      </c>
      <c r="L10" s="104">
        <f>SUM(C10:K10)</f>
        <v>11</v>
      </c>
      <c r="M10" s="213" t="s">
        <v>630</v>
      </c>
      <c r="N10" s="214"/>
      <c r="O10" s="214"/>
      <c r="P10" s="215"/>
    </row>
    <row r="11" spans="1:17" ht="144" customHeight="1" x14ac:dyDescent="0.35">
      <c r="B11" s="177" t="s">
        <v>17</v>
      </c>
      <c r="C11" s="149">
        <v>0</v>
      </c>
      <c r="D11" s="150">
        <v>2</v>
      </c>
      <c r="E11" s="150">
        <v>0</v>
      </c>
      <c r="F11" s="150">
        <v>0</v>
      </c>
      <c r="G11" s="150">
        <v>0</v>
      </c>
      <c r="H11" s="150">
        <v>0</v>
      </c>
      <c r="I11" s="150">
        <v>2</v>
      </c>
      <c r="J11" s="150">
        <v>0</v>
      </c>
      <c r="K11" s="150">
        <v>0</v>
      </c>
      <c r="L11" s="119">
        <f>SUM(C11:K11)</f>
        <v>4</v>
      </c>
      <c r="M11" s="216"/>
      <c r="N11" s="217"/>
      <c r="O11" s="217"/>
      <c r="P11" s="218"/>
    </row>
    <row r="12" spans="1:17" ht="144" customHeight="1" thickBot="1" x14ac:dyDescent="0.4">
      <c r="B12" s="182" t="s">
        <v>18</v>
      </c>
      <c r="C12" s="157">
        <v>1</v>
      </c>
      <c r="D12" s="158">
        <v>0</v>
      </c>
      <c r="E12" s="158">
        <v>0</v>
      </c>
      <c r="F12" s="158">
        <v>0</v>
      </c>
      <c r="G12" s="158">
        <v>3</v>
      </c>
      <c r="H12" s="158">
        <v>0</v>
      </c>
      <c r="I12" s="158">
        <v>1</v>
      </c>
      <c r="J12" s="158">
        <v>0</v>
      </c>
      <c r="K12" s="158">
        <v>2</v>
      </c>
      <c r="L12" s="100">
        <f>SUM(C12:K12)</f>
        <v>7</v>
      </c>
      <c r="M12" s="219"/>
      <c r="N12" s="220"/>
      <c r="O12" s="220"/>
      <c r="P12" s="221"/>
    </row>
    <row r="13" spans="1:17" ht="35.5" customHeight="1" thickBot="1" x14ac:dyDescent="0.4">
      <c r="B13" s="183" t="s">
        <v>19</v>
      </c>
      <c r="C13" s="185">
        <f>C11/C10</f>
        <v>0</v>
      </c>
      <c r="D13" s="185">
        <f t="shared" ref="D13:K13" si="0">D11/D10</f>
        <v>1</v>
      </c>
      <c r="E13" s="185">
        <v>0</v>
      </c>
      <c r="F13" s="185">
        <v>0</v>
      </c>
      <c r="G13" s="185">
        <f t="shared" si="0"/>
        <v>0</v>
      </c>
      <c r="H13" s="185">
        <v>0</v>
      </c>
      <c r="I13" s="185">
        <f t="shared" si="0"/>
        <v>0.66666666666666663</v>
      </c>
      <c r="J13" s="185">
        <v>0</v>
      </c>
      <c r="K13" s="186">
        <f t="shared" si="0"/>
        <v>0</v>
      </c>
    </row>
    <row r="14" spans="1:17" ht="15" thickBot="1" x14ac:dyDescent="0.4"/>
    <row r="15" spans="1:17" ht="16" thickBot="1" x14ac:dyDescent="0.4">
      <c r="C15" s="258" t="s">
        <v>21</v>
      </c>
      <c r="D15" s="259"/>
      <c r="E15" s="259"/>
      <c r="F15" s="259"/>
      <c r="G15" s="259"/>
      <c r="H15" s="259"/>
      <c r="I15" s="259"/>
      <c r="J15" s="259"/>
      <c r="K15" s="260"/>
      <c r="L15" s="261">
        <f>(L11+7)/86</f>
        <v>0.12790697674418605</v>
      </c>
    </row>
    <row r="18" spans="2:15" ht="38.25" customHeight="1" thickBot="1" x14ac:dyDescent="0.4"/>
    <row r="19" spans="2:15" ht="299.25" customHeight="1" x14ac:dyDescent="0.35">
      <c r="B19" s="189"/>
      <c r="C19" s="190"/>
      <c r="D19" s="190"/>
      <c r="E19" s="190"/>
      <c r="F19" s="190"/>
      <c r="G19" s="190"/>
      <c r="H19" s="190"/>
      <c r="I19" s="190"/>
      <c r="J19" s="189"/>
      <c r="K19" s="190"/>
      <c r="L19" s="190"/>
      <c r="M19" s="190"/>
      <c r="N19" s="190"/>
      <c r="O19" s="191"/>
    </row>
    <row r="20" spans="2:15" ht="49.5" customHeight="1" x14ac:dyDescent="0.35">
      <c r="B20" s="192"/>
      <c r="C20" s="225" t="s">
        <v>22</v>
      </c>
      <c r="D20" s="226"/>
      <c r="E20" s="225" t="s">
        <v>23</v>
      </c>
      <c r="F20" s="226"/>
      <c r="G20" s="175"/>
      <c r="H20" s="175"/>
      <c r="I20" s="175"/>
      <c r="J20" s="192"/>
      <c r="K20" s="175"/>
      <c r="L20" s="175"/>
      <c r="M20" s="175"/>
      <c r="N20" s="175"/>
      <c r="O20" s="193"/>
    </row>
    <row r="21" spans="2:15" ht="79.5" customHeight="1" x14ac:dyDescent="0.35">
      <c r="B21" s="192"/>
      <c r="C21" s="204" t="s">
        <v>24</v>
      </c>
      <c r="D21" s="205"/>
      <c r="E21" s="211">
        <v>69</v>
      </c>
      <c r="F21" s="212"/>
      <c r="G21" s="175"/>
      <c r="H21" s="175"/>
      <c r="I21" s="175"/>
      <c r="J21" s="192"/>
      <c r="K21" s="175"/>
      <c r="L21" s="175"/>
      <c r="M21" s="175"/>
      <c r="N21" s="175"/>
      <c r="O21" s="193"/>
    </row>
    <row r="22" spans="2:15" ht="15" customHeight="1" x14ac:dyDescent="0.35">
      <c r="B22" s="192"/>
      <c r="C22" s="204" t="s">
        <v>25</v>
      </c>
      <c r="D22" s="205"/>
      <c r="E22" s="211">
        <v>1</v>
      </c>
      <c r="F22" s="212"/>
      <c r="G22" s="194"/>
      <c r="H22" s="194"/>
      <c r="I22" s="194"/>
      <c r="J22" s="208" t="s">
        <v>26</v>
      </c>
      <c r="K22" s="209"/>
      <c r="L22" s="209"/>
      <c r="M22" s="209"/>
      <c r="N22" s="209"/>
      <c r="O22" s="210"/>
    </row>
    <row r="23" spans="2:15" ht="15" customHeight="1" x14ac:dyDescent="0.35">
      <c r="B23" s="192"/>
      <c r="C23" s="206" t="s">
        <v>27</v>
      </c>
      <c r="D23" s="207"/>
      <c r="E23" s="211">
        <v>16</v>
      </c>
      <c r="F23" s="212"/>
      <c r="G23" s="194"/>
      <c r="H23" s="194"/>
      <c r="I23" s="194"/>
      <c r="J23" s="208"/>
      <c r="K23" s="209"/>
      <c r="L23" s="209"/>
      <c r="M23" s="209"/>
      <c r="N23" s="209"/>
      <c r="O23" s="210"/>
    </row>
    <row r="24" spans="2:15" ht="15" thickBot="1" x14ac:dyDescent="0.4">
      <c r="B24" s="195"/>
      <c r="C24" s="196"/>
      <c r="D24" s="196"/>
      <c r="E24" s="196"/>
      <c r="F24" s="197"/>
      <c r="G24" s="197"/>
      <c r="H24" s="197"/>
      <c r="I24" s="197"/>
      <c r="J24" s="198"/>
      <c r="K24" s="197"/>
      <c r="L24" s="197"/>
      <c r="M24" s="197"/>
      <c r="N24" s="197"/>
      <c r="O24" s="199"/>
    </row>
  </sheetData>
  <mergeCells count="12">
    <mergeCell ref="B6:P6"/>
    <mergeCell ref="M9:P9"/>
    <mergeCell ref="B1:C4"/>
    <mergeCell ref="D1:Q4"/>
    <mergeCell ref="J22:O23"/>
    <mergeCell ref="E23:F23"/>
    <mergeCell ref="E21:F21"/>
    <mergeCell ref="E22:F22"/>
    <mergeCell ref="M10:P12"/>
    <mergeCell ref="C15:K15"/>
    <mergeCell ref="C20:D20"/>
    <mergeCell ref="E20:F2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W17"/>
  <sheetViews>
    <sheetView zoomScale="29" zoomScaleNormal="70" workbookViewId="0">
      <selection activeCell="A7" sqref="A7:XFD7"/>
    </sheetView>
  </sheetViews>
  <sheetFormatPr baseColWidth="10" defaultColWidth="11.453125" defaultRowHeight="14.5" x14ac:dyDescent="0.35"/>
  <cols>
    <col min="1" max="1" width="21.54296875" customWidth="1"/>
    <col min="2" max="2" width="5" customWidth="1"/>
    <col min="3" max="3" width="33.1796875" customWidth="1"/>
    <col min="4" max="4" width="21.7265625" customWidth="1"/>
    <col min="5" max="5" width="22.81640625" customWidth="1"/>
    <col min="6" max="7" width="14.54296875" customWidth="1"/>
    <col min="8" max="8" width="21.7265625" customWidth="1"/>
    <col min="9" max="9" width="57.453125" customWidth="1"/>
    <col min="10" max="10" width="26.1796875" customWidth="1"/>
    <col min="11" max="11" width="22.81640625" customWidth="1"/>
    <col min="12" max="12" width="17.54296875" customWidth="1"/>
    <col min="13" max="13" width="54.54296875" customWidth="1"/>
    <col min="14" max="14" width="42.54296875" customWidth="1"/>
    <col min="15" max="15" width="26.1796875" customWidth="1"/>
    <col min="16" max="16" width="25.1796875" customWidth="1"/>
    <col min="17" max="17" width="15.81640625" customWidth="1"/>
    <col min="18" max="18" width="28.45312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44"/>
      <c r="B1" s="244"/>
      <c r="C1" s="245" t="s">
        <v>28</v>
      </c>
      <c r="D1" s="245"/>
      <c r="E1" s="245"/>
      <c r="F1" s="245"/>
      <c r="G1" s="245"/>
      <c r="H1" s="245"/>
      <c r="I1" s="245"/>
      <c r="J1" s="245"/>
      <c r="K1" s="245"/>
      <c r="L1" s="245"/>
      <c r="M1" s="245"/>
      <c r="N1" s="245"/>
      <c r="O1" s="245"/>
      <c r="P1" s="245"/>
      <c r="Q1" s="245"/>
      <c r="R1" s="245"/>
      <c r="S1" s="245"/>
      <c r="T1" s="245"/>
      <c r="U1" s="245"/>
      <c r="V1" s="2" t="s">
        <v>29</v>
      </c>
      <c r="W1" s="2" t="s">
        <v>30</v>
      </c>
    </row>
    <row r="2" spans="1:23" ht="22" customHeight="1" x14ac:dyDescent="0.35">
      <c r="A2" s="244"/>
      <c r="B2" s="244"/>
      <c r="C2" s="245"/>
      <c r="D2" s="245"/>
      <c r="E2" s="245"/>
      <c r="F2" s="245"/>
      <c r="G2" s="245"/>
      <c r="H2" s="245"/>
      <c r="I2" s="245"/>
      <c r="J2" s="245"/>
      <c r="K2" s="245"/>
      <c r="L2" s="245"/>
      <c r="M2" s="245"/>
      <c r="N2" s="245"/>
      <c r="O2" s="245"/>
      <c r="P2" s="245"/>
      <c r="Q2" s="245"/>
      <c r="R2" s="245"/>
      <c r="S2" s="245"/>
      <c r="T2" s="245"/>
      <c r="U2" s="245"/>
      <c r="V2" s="2" t="s">
        <v>31</v>
      </c>
      <c r="W2" s="2">
        <v>7</v>
      </c>
    </row>
    <row r="3" spans="1:23" ht="22" customHeight="1" x14ac:dyDescent="0.35">
      <c r="A3" s="244"/>
      <c r="B3" s="244"/>
      <c r="C3" s="245" t="s">
        <v>32</v>
      </c>
      <c r="D3" s="245"/>
      <c r="E3" s="245"/>
      <c r="F3" s="245"/>
      <c r="G3" s="245"/>
      <c r="H3" s="245"/>
      <c r="I3" s="245"/>
      <c r="J3" s="245"/>
      <c r="K3" s="245"/>
      <c r="L3" s="245"/>
      <c r="M3" s="245"/>
      <c r="N3" s="245"/>
      <c r="O3" s="245"/>
      <c r="P3" s="245"/>
      <c r="Q3" s="245"/>
      <c r="R3" s="245"/>
      <c r="S3" s="245"/>
      <c r="T3" s="245"/>
      <c r="U3" s="245"/>
      <c r="V3" s="2" t="s">
        <v>33</v>
      </c>
      <c r="W3" s="2" t="s">
        <v>34</v>
      </c>
    </row>
    <row r="4" spans="1:23" ht="22" customHeight="1" x14ac:dyDescent="0.35">
      <c r="A4" s="244"/>
      <c r="B4" s="244"/>
      <c r="C4" s="245"/>
      <c r="D4" s="245"/>
      <c r="E4" s="245"/>
      <c r="F4" s="245"/>
      <c r="G4" s="245"/>
      <c r="H4" s="245"/>
      <c r="I4" s="245"/>
      <c r="J4" s="245"/>
      <c r="K4" s="245"/>
      <c r="L4" s="245"/>
      <c r="M4" s="245"/>
      <c r="N4" s="245"/>
      <c r="O4" s="245"/>
      <c r="P4" s="245"/>
      <c r="Q4" s="245"/>
      <c r="R4" s="245"/>
      <c r="S4" s="245"/>
      <c r="T4" s="245"/>
      <c r="U4" s="245"/>
      <c r="V4" s="2" t="s">
        <v>35</v>
      </c>
      <c r="W4" s="35">
        <v>45303</v>
      </c>
    </row>
    <row r="5" spans="1:23" ht="15" thickBot="1" x14ac:dyDescent="0.4"/>
    <row r="6" spans="1:23" ht="39" customHeight="1" x14ac:dyDescent="0.35">
      <c r="A6" s="16"/>
      <c r="B6" s="17"/>
      <c r="C6" s="18" t="s">
        <v>549</v>
      </c>
      <c r="D6" s="255" t="s">
        <v>550</v>
      </c>
      <c r="E6" s="255"/>
      <c r="F6" s="255"/>
      <c r="G6" s="255"/>
      <c r="H6" s="256"/>
      <c r="I6" s="251" t="s">
        <v>38</v>
      </c>
      <c r="J6" s="252"/>
      <c r="K6" s="252"/>
      <c r="L6" s="252"/>
      <c r="M6" s="253"/>
      <c r="N6" s="251" t="s">
        <v>39</v>
      </c>
      <c r="O6" s="252"/>
      <c r="P6" s="252"/>
      <c r="Q6" s="252"/>
      <c r="R6" s="253"/>
      <c r="S6" s="251" t="s">
        <v>40</v>
      </c>
      <c r="T6" s="252"/>
      <c r="U6" s="252"/>
      <c r="V6" s="252"/>
      <c r="W6" s="253"/>
    </row>
    <row r="7" spans="1:23" ht="15" thickBot="1" x14ac:dyDescent="0.4">
      <c r="A7" s="19" t="s">
        <v>41</v>
      </c>
      <c r="B7" s="20" t="s">
        <v>42</v>
      </c>
      <c r="C7" s="20" t="s">
        <v>43</v>
      </c>
      <c r="D7" s="20" t="s">
        <v>44</v>
      </c>
      <c r="E7" s="20" t="s">
        <v>45</v>
      </c>
      <c r="F7" s="20" t="s">
        <v>46</v>
      </c>
      <c r="G7" s="20" t="s">
        <v>47</v>
      </c>
      <c r="H7" s="21" t="s">
        <v>48</v>
      </c>
      <c r="I7" s="6" t="s">
        <v>49</v>
      </c>
      <c r="J7" s="7" t="s">
        <v>50</v>
      </c>
      <c r="K7" s="7" t="s">
        <v>51</v>
      </c>
      <c r="L7" s="7" t="s">
        <v>52</v>
      </c>
      <c r="M7" s="8" t="s">
        <v>13</v>
      </c>
      <c r="N7" s="6" t="s">
        <v>49</v>
      </c>
      <c r="O7" s="7" t="s">
        <v>50</v>
      </c>
      <c r="P7" s="7" t="s">
        <v>51</v>
      </c>
      <c r="Q7" s="7" t="s">
        <v>52</v>
      </c>
      <c r="R7" s="8" t="s">
        <v>13</v>
      </c>
      <c r="S7" s="6" t="s">
        <v>49</v>
      </c>
      <c r="T7" s="7" t="s">
        <v>50</v>
      </c>
      <c r="U7" s="7" t="s">
        <v>51</v>
      </c>
      <c r="V7" s="7" t="s">
        <v>52</v>
      </c>
      <c r="W7" s="8" t="s">
        <v>13</v>
      </c>
    </row>
    <row r="8" spans="1:23" ht="72" customHeight="1" x14ac:dyDescent="0.35">
      <c r="A8" s="240" t="s">
        <v>551</v>
      </c>
      <c r="B8" s="4" t="s">
        <v>54</v>
      </c>
      <c r="C8" s="120" t="s">
        <v>552</v>
      </c>
      <c r="D8" s="113" t="s">
        <v>553</v>
      </c>
      <c r="E8" s="113" t="s">
        <v>554</v>
      </c>
      <c r="F8" s="43">
        <v>45413</v>
      </c>
      <c r="G8" s="43">
        <v>45565</v>
      </c>
      <c r="H8" s="124" t="s">
        <v>555</v>
      </c>
      <c r="I8" s="148"/>
      <c r="J8" s="102"/>
      <c r="K8" s="102"/>
      <c r="L8" s="102"/>
      <c r="M8" s="104"/>
      <c r="N8" s="120" t="s">
        <v>556</v>
      </c>
      <c r="O8" s="113" t="s">
        <v>554</v>
      </c>
      <c r="P8" s="64" t="s">
        <v>548</v>
      </c>
      <c r="Q8" s="174">
        <v>1</v>
      </c>
      <c r="R8" s="187" t="s">
        <v>627</v>
      </c>
      <c r="S8" s="13"/>
      <c r="T8" s="3"/>
      <c r="U8" s="3"/>
      <c r="V8" s="3"/>
      <c r="W8" s="9"/>
    </row>
    <row r="9" spans="1:23" ht="44" thickBot="1" x14ac:dyDescent="0.4">
      <c r="A9" s="241"/>
      <c r="B9" s="2" t="s">
        <v>59</v>
      </c>
      <c r="C9" s="96" t="s">
        <v>557</v>
      </c>
      <c r="D9" s="94" t="s">
        <v>558</v>
      </c>
      <c r="E9" s="94" t="s">
        <v>559</v>
      </c>
      <c r="F9" s="37">
        <v>45323</v>
      </c>
      <c r="G9" s="37">
        <v>45626</v>
      </c>
      <c r="H9" s="125" t="s">
        <v>555</v>
      </c>
      <c r="I9" s="149"/>
      <c r="J9" s="150"/>
      <c r="K9" s="150"/>
      <c r="L9" s="150"/>
      <c r="M9" s="119"/>
      <c r="N9" s="14"/>
      <c r="O9" s="1"/>
      <c r="P9" s="1"/>
      <c r="Q9" s="1"/>
      <c r="R9" s="10"/>
      <c r="S9" s="14"/>
      <c r="T9" s="1"/>
      <c r="U9" s="1"/>
      <c r="V9" s="1"/>
      <c r="W9" s="10"/>
    </row>
    <row r="10" spans="1:23" ht="101.25" customHeight="1" x14ac:dyDescent="0.35">
      <c r="A10" s="240" t="s">
        <v>560</v>
      </c>
      <c r="B10" s="4" t="s">
        <v>75</v>
      </c>
      <c r="C10" s="120" t="s">
        <v>561</v>
      </c>
      <c r="D10" s="113" t="s">
        <v>562</v>
      </c>
      <c r="E10" s="113" t="s">
        <v>563</v>
      </c>
      <c r="F10" s="43">
        <v>45301</v>
      </c>
      <c r="G10" s="43">
        <v>45382</v>
      </c>
      <c r="H10" s="114" t="s">
        <v>555</v>
      </c>
      <c r="I10" s="148" t="s">
        <v>564</v>
      </c>
      <c r="J10" s="102"/>
      <c r="K10" s="102"/>
      <c r="L10" s="174">
        <v>0</v>
      </c>
      <c r="M10" s="187" t="s">
        <v>565</v>
      </c>
      <c r="N10" s="13"/>
      <c r="O10" s="3"/>
      <c r="P10" s="3"/>
      <c r="Q10" s="3"/>
      <c r="R10" s="9"/>
      <c r="S10" s="13"/>
      <c r="T10" s="3"/>
      <c r="U10" s="3"/>
      <c r="V10" s="3"/>
      <c r="W10" s="9"/>
    </row>
    <row r="11" spans="1:23" ht="242.15" customHeight="1" thickBot="1" x14ac:dyDescent="0.4">
      <c r="A11" s="241"/>
      <c r="B11" s="2" t="s">
        <v>80</v>
      </c>
      <c r="C11" s="121" t="s">
        <v>566</v>
      </c>
      <c r="D11" s="115" t="s">
        <v>567</v>
      </c>
      <c r="E11" s="115" t="s">
        <v>568</v>
      </c>
      <c r="F11" s="111">
        <v>45306</v>
      </c>
      <c r="G11" s="111">
        <v>45596</v>
      </c>
      <c r="H11" s="116" t="s">
        <v>555</v>
      </c>
      <c r="I11" s="142" t="s">
        <v>569</v>
      </c>
      <c r="J11" s="94" t="s">
        <v>570</v>
      </c>
      <c r="K11" s="94" t="s">
        <v>571</v>
      </c>
      <c r="L11" s="147">
        <v>0.25</v>
      </c>
      <c r="M11" s="187" t="s">
        <v>572</v>
      </c>
      <c r="N11" s="149" t="s">
        <v>573</v>
      </c>
      <c r="O11" s="33" t="s">
        <v>574</v>
      </c>
      <c r="P11" s="121" t="s">
        <v>566</v>
      </c>
      <c r="Q11" s="147">
        <v>0</v>
      </c>
      <c r="R11" s="95" t="s">
        <v>575</v>
      </c>
      <c r="S11" s="14"/>
      <c r="T11" s="1"/>
      <c r="U11" s="1"/>
      <c r="V11" s="1"/>
      <c r="W11" s="10"/>
    </row>
    <row r="12" spans="1:23" ht="213" customHeight="1" thickBot="1" x14ac:dyDescent="0.4">
      <c r="A12" s="40" t="s">
        <v>576</v>
      </c>
      <c r="B12" s="106" t="s">
        <v>96</v>
      </c>
      <c r="C12" s="122" t="s">
        <v>577</v>
      </c>
      <c r="D12" s="84" t="s">
        <v>578</v>
      </c>
      <c r="E12" s="84" t="s">
        <v>579</v>
      </c>
      <c r="F12" s="112">
        <v>44958</v>
      </c>
      <c r="G12" s="112">
        <v>45657</v>
      </c>
      <c r="H12" s="117" t="s">
        <v>555</v>
      </c>
      <c r="I12" s="148"/>
      <c r="J12" s="102"/>
      <c r="K12" s="102"/>
      <c r="L12" s="102"/>
      <c r="M12" s="104"/>
      <c r="N12" s="122" t="s">
        <v>580</v>
      </c>
      <c r="O12" s="84" t="s">
        <v>579</v>
      </c>
      <c r="P12" s="117" t="s">
        <v>581</v>
      </c>
      <c r="Q12" s="174">
        <v>0.5</v>
      </c>
      <c r="R12" s="95" t="s">
        <v>582</v>
      </c>
      <c r="S12" s="13"/>
      <c r="T12" s="3"/>
      <c r="U12" s="3"/>
      <c r="V12" s="3"/>
      <c r="W12" s="9"/>
    </row>
    <row r="13" spans="1:23" ht="128.25" customHeight="1" x14ac:dyDescent="0.35">
      <c r="A13" s="240" t="s">
        <v>583</v>
      </c>
      <c r="B13" s="4" t="s">
        <v>116</v>
      </c>
      <c r="C13" s="120" t="s">
        <v>584</v>
      </c>
      <c r="D13" s="113" t="s">
        <v>585</v>
      </c>
      <c r="E13" s="113" t="s">
        <v>586</v>
      </c>
      <c r="F13" s="43">
        <v>45413</v>
      </c>
      <c r="G13" s="43">
        <v>45595</v>
      </c>
      <c r="H13" s="124" t="s">
        <v>587</v>
      </c>
      <c r="I13" s="148"/>
      <c r="J13" s="102"/>
      <c r="K13" s="102"/>
      <c r="L13" s="102"/>
      <c r="M13" s="104"/>
      <c r="N13" s="148" t="s">
        <v>480</v>
      </c>
      <c r="O13" s="148" t="s">
        <v>480</v>
      </c>
      <c r="P13" s="69" t="s">
        <v>503</v>
      </c>
      <c r="Q13" s="174">
        <v>0</v>
      </c>
      <c r="R13" s="187" t="s">
        <v>398</v>
      </c>
      <c r="S13" s="13"/>
      <c r="T13" s="3"/>
      <c r="U13" s="3"/>
      <c r="V13" s="3"/>
      <c r="W13" s="9"/>
    </row>
    <row r="14" spans="1:23" ht="310.5" customHeight="1" thickBot="1" x14ac:dyDescent="0.4">
      <c r="A14" s="242"/>
      <c r="B14" s="2" t="s">
        <v>121</v>
      </c>
      <c r="C14" s="123" t="s">
        <v>588</v>
      </c>
      <c r="D14" s="118" t="s">
        <v>589</v>
      </c>
      <c r="E14" s="118" t="s">
        <v>590</v>
      </c>
      <c r="F14" s="44">
        <v>45323</v>
      </c>
      <c r="G14" s="44">
        <v>45412</v>
      </c>
      <c r="H14" s="126" t="s">
        <v>555</v>
      </c>
      <c r="I14" s="142" t="s">
        <v>591</v>
      </c>
      <c r="J14" s="94" t="s">
        <v>592</v>
      </c>
      <c r="K14" s="94" t="s">
        <v>443</v>
      </c>
      <c r="L14" s="181">
        <v>1</v>
      </c>
      <c r="M14" s="187" t="s">
        <v>593</v>
      </c>
      <c r="N14" s="14"/>
      <c r="O14" s="1"/>
      <c r="P14" s="1"/>
      <c r="Q14" s="1"/>
      <c r="R14" s="10"/>
      <c r="S14" s="14"/>
      <c r="T14" s="1"/>
      <c r="U14" s="1"/>
      <c r="V14" s="1"/>
      <c r="W14" s="10"/>
    </row>
    <row r="15" spans="1:23" ht="150.75" customHeight="1" thickBot="1" x14ac:dyDescent="0.4">
      <c r="A15" s="81" t="s">
        <v>594</v>
      </c>
      <c r="B15" s="82" t="s">
        <v>132</v>
      </c>
      <c r="C15" s="127" t="s">
        <v>595</v>
      </c>
      <c r="D15" s="128" t="s">
        <v>596</v>
      </c>
      <c r="E15" s="128" t="s">
        <v>597</v>
      </c>
      <c r="F15" s="129">
        <v>45413</v>
      </c>
      <c r="G15" s="129">
        <v>45595</v>
      </c>
      <c r="H15" s="117" t="s">
        <v>555</v>
      </c>
      <c r="I15" s="161"/>
      <c r="J15" s="103"/>
      <c r="K15" s="103"/>
      <c r="L15" s="103"/>
      <c r="M15" s="155"/>
      <c r="N15" s="127" t="s">
        <v>598</v>
      </c>
      <c r="O15" s="128" t="s">
        <v>599</v>
      </c>
      <c r="P15" s="127" t="s">
        <v>600</v>
      </c>
      <c r="Q15" s="202">
        <v>0.5</v>
      </c>
      <c r="R15" s="95" t="s">
        <v>601</v>
      </c>
      <c r="S15" s="90"/>
      <c r="T15" s="91"/>
      <c r="U15" s="91"/>
      <c r="V15" s="91"/>
      <c r="W15" s="92"/>
    </row>
    <row r="16" spans="1:23" ht="34.5" customHeight="1" x14ac:dyDescent="0.35"/>
    <row r="17" spans="1:1" ht="14.5" customHeight="1" x14ac:dyDescent="0.35">
      <c r="A17" s="22" t="s">
        <v>149</v>
      </c>
    </row>
  </sheetData>
  <autoFilter ref="A7:W15" xr:uid="{00000000-0001-0000-0800-000000000000}"/>
  <mergeCells count="10">
    <mergeCell ref="A8:A9"/>
    <mergeCell ref="A10:A11"/>
    <mergeCell ref="A13:A14"/>
    <mergeCell ref="A1:B4"/>
    <mergeCell ref="C1:U2"/>
    <mergeCell ref="C3:U4"/>
    <mergeCell ref="D6:H6"/>
    <mergeCell ref="I6:M6"/>
    <mergeCell ref="N6:R6"/>
    <mergeCell ref="S6:W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XFD13"/>
  <sheetViews>
    <sheetView zoomScale="36" zoomScaleNormal="70" workbookViewId="0">
      <selection activeCell="A8" sqref="A8:A9"/>
    </sheetView>
  </sheetViews>
  <sheetFormatPr baseColWidth="10" defaultColWidth="11.453125" defaultRowHeight="14.5" x14ac:dyDescent="0.35"/>
  <cols>
    <col min="1" max="1" width="21.54296875" customWidth="1"/>
    <col min="2" max="2" width="5" customWidth="1"/>
    <col min="3" max="3" width="33.1796875" customWidth="1"/>
    <col min="4" max="4" width="21.7265625" customWidth="1"/>
    <col min="5" max="5" width="22.81640625" customWidth="1"/>
    <col min="6" max="6" width="16.7265625" customWidth="1"/>
    <col min="7" max="7" width="18" customWidth="1"/>
    <col min="8" max="8" width="21.7265625" customWidth="1"/>
    <col min="9" max="9" width="42.54296875" customWidth="1"/>
    <col min="10" max="10" width="26.1796875" customWidth="1"/>
    <col min="11" max="11" width="22.81640625" customWidth="1"/>
    <col min="12" max="12" width="17.54296875" customWidth="1"/>
    <col min="13" max="13" width="29.453125" customWidth="1"/>
    <col min="14" max="14" width="42.54296875" customWidth="1"/>
    <col min="15" max="15" width="26.1796875" customWidth="1"/>
    <col min="16" max="16" width="25.1796875" customWidth="1"/>
    <col min="17" max="17" width="15.81640625" customWidth="1"/>
    <col min="18" max="18" width="28.453125" customWidth="1"/>
    <col min="19" max="19" width="42.54296875" customWidth="1"/>
    <col min="20" max="20" width="26.1796875" customWidth="1"/>
    <col min="21" max="21" width="25.1796875" customWidth="1"/>
    <col min="22" max="22" width="17.1796875" customWidth="1"/>
    <col min="23" max="23" width="29.81640625" customWidth="1"/>
  </cols>
  <sheetData>
    <row r="1" spans="1:23 16384:16384" ht="22" customHeight="1" x14ac:dyDescent="0.35">
      <c r="A1" s="244"/>
      <c r="B1" s="244"/>
      <c r="C1" s="245" t="s">
        <v>28</v>
      </c>
      <c r="D1" s="245"/>
      <c r="E1" s="245"/>
      <c r="F1" s="245"/>
      <c r="G1" s="245"/>
      <c r="H1" s="245"/>
      <c r="I1" s="245"/>
      <c r="J1" s="245"/>
      <c r="K1" s="245"/>
      <c r="L1" s="245"/>
      <c r="M1" s="245"/>
      <c r="N1" s="245"/>
      <c r="O1" s="245"/>
      <c r="P1" s="245"/>
      <c r="Q1" s="245"/>
      <c r="R1" s="245"/>
      <c r="S1" s="245"/>
      <c r="T1" s="245"/>
      <c r="U1" s="245"/>
      <c r="V1" s="2" t="s">
        <v>29</v>
      </c>
      <c r="W1" s="2" t="s">
        <v>30</v>
      </c>
    </row>
    <row r="2" spans="1:23 16384:16384" ht="22" customHeight="1" x14ac:dyDescent="0.35">
      <c r="A2" s="244"/>
      <c r="B2" s="244"/>
      <c r="C2" s="245"/>
      <c r="D2" s="245"/>
      <c r="E2" s="245"/>
      <c r="F2" s="245"/>
      <c r="G2" s="245"/>
      <c r="H2" s="245"/>
      <c r="I2" s="245"/>
      <c r="J2" s="245"/>
      <c r="K2" s="245"/>
      <c r="L2" s="245"/>
      <c r="M2" s="245"/>
      <c r="N2" s="245"/>
      <c r="O2" s="245"/>
      <c r="P2" s="245"/>
      <c r="Q2" s="245"/>
      <c r="R2" s="245"/>
      <c r="S2" s="245"/>
      <c r="T2" s="245"/>
      <c r="U2" s="245"/>
      <c r="V2" s="2" t="s">
        <v>31</v>
      </c>
      <c r="W2" s="2">
        <v>7</v>
      </c>
    </row>
    <row r="3" spans="1:23 16384:16384" ht="22" customHeight="1" x14ac:dyDescent="0.35">
      <c r="A3" s="244"/>
      <c r="B3" s="244"/>
      <c r="C3" s="245" t="s">
        <v>32</v>
      </c>
      <c r="D3" s="245"/>
      <c r="E3" s="245"/>
      <c r="F3" s="245"/>
      <c r="G3" s="245"/>
      <c r="H3" s="245"/>
      <c r="I3" s="245"/>
      <c r="J3" s="245"/>
      <c r="K3" s="245"/>
      <c r="L3" s="245"/>
      <c r="M3" s="245"/>
      <c r="N3" s="245"/>
      <c r="O3" s="245"/>
      <c r="P3" s="245"/>
      <c r="Q3" s="245"/>
      <c r="R3" s="245"/>
      <c r="S3" s="245"/>
      <c r="T3" s="245"/>
      <c r="U3" s="245"/>
      <c r="V3" s="2" t="s">
        <v>33</v>
      </c>
      <c r="W3" s="2" t="s">
        <v>34</v>
      </c>
    </row>
    <row r="4" spans="1:23 16384:16384" ht="22" customHeight="1" x14ac:dyDescent="0.35">
      <c r="A4" s="244"/>
      <c r="B4" s="244"/>
      <c r="C4" s="245"/>
      <c r="D4" s="245"/>
      <c r="E4" s="245"/>
      <c r="F4" s="245"/>
      <c r="G4" s="245"/>
      <c r="H4" s="245"/>
      <c r="I4" s="245"/>
      <c r="J4" s="245"/>
      <c r="K4" s="245"/>
      <c r="L4" s="245"/>
      <c r="M4" s="245"/>
      <c r="N4" s="245"/>
      <c r="O4" s="245"/>
      <c r="P4" s="245"/>
      <c r="Q4" s="245"/>
      <c r="R4" s="245"/>
      <c r="S4" s="245"/>
      <c r="T4" s="245"/>
      <c r="U4" s="245"/>
      <c r="V4" s="2" t="s">
        <v>35</v>
      </c>
      <c r="W4" s="35">
        <v>45303</v>
      </c>
    </row>
    <row r="5" spans="1:23 16384:16384" ht="15" thickBot="1" x14ac:dyDescent="0.4"/>
    <row r="6" spans="1:23 16384:16384" ht="39" customHeight="1" x14ac:dyDescent="0.35">
      <c r="A6" s="16"/>
      <c r="B6" s="17"/>
      <c r="C6" s="18" t="s">
        <v>602</v>
      </c>
      <c r="D6" s="255" t="s">
        <v>603</v>
      </c>
      <c r="E6" s="255"/>
      <c r="F6" s="255"/>
      <c r="G6" s="255"/>
      <c r="H6" s="256"/>
      <c r="I6" s="251" t="s">
        <v>38</v>
      </c>
      <c r="J6" s="252"/>
      <c r="K6" s="252"/>
      <c r="L6" s="252"/>
      <c r="M6" s="253"/>
      <c r="N6" s="251" t="s">
        <v>39</v>
      </c>
      <c r="O6" s="252"/>
      <c r="P6" s="252"/>
      <c r="Q6" s="252"/>
      <c r="R6" s="253"/>
      <c r="S6" s="251" t="s">
        <v>40</v>
      </c>
      <c r="T6" s="252"/>
      <c r="U6" s="252"/>
      <c r="V6" s="252"/>
      <c r="W6" s="253"/>
    </row>
    <row r="7" spans="1:23 16384:16384" ht="15" thickBot="1" x14ac:dyDescent="0.4">
      <c r="A7" s="19" t="s">
        <v>41</v>
      </c>
      <c r="B7" s="20" t="s">
        <v>42</v>
      </c>
      <c r="C7" s="20" t="s">
        <v>43</v>
      </c>
      <c r="D7" s="20" t="s">
        <v>44</v>
      </c>
      <c r="E7" s="20" t="s">
        <v>45</v>
      </c>
      <c r="F7" s="20" t="s">
        <v>46</v>
      </c>
      <c r="G7" s="20" t="s">
        <v>47</v>
      </c>
      <c r="H7" s="21" t="s">
        <v>48</v>
      </c>
      <c r="I7" s="6" t="s">
        <v>49</v>
      </c>
      <c r="J7" s="7" t="s">
        <v>50</v>
      </c>
      <c r="K7" s="7" t="s">
        <v>51</v>
      </c>
      <c r="L7" s="7" t="s">
        <v>52</v>
      </c>
      <c r="M7" s="8" t="s">
        <v>13</v>
      </c>
      <c r="N7" s="6" t="s">
        <v>49</v>
      </c>
      <c r="O7" s="7" t="s">
        <v>50</v>
      </c>
      <c r="P7" s="7" t="s">
        <v>51</v>
      </c>
      <c r="Q7" s="7" t="s">
        <v>52</v>
      </c>
      <c r="R7" s="8" t="s">
        <v>13</v>
      </c>
      <c r="S7" s="6" t="s">
        <v>49</v>
      </c>
      <c r="T7" s="7" t="s">
        <v>50</v>
      </c>
      <c r="U7" s="7" t="s">
        <v>51</v>
      </c>
      <c r="V7" s="7" t="s">
        <v>52</v>
      </c>
      <c r="W7" s="8" t="s">
        <v>13</v>
      </c>
    </row>
    <row r="8" spans="1:23 16384:16384" ht="87.5" thickBot="1" x14ac:dyDescent="0.4">
      <c r="A8" s="240" t="s">
        <v>604</v>
      </c>
      <c r="B8" s="4" t="s">
        <v>54</v>
      </c>
      <c r="C8" s="66" t="s">
        <v>605</v>
      </c>
      <c r="D8" s="64" t="s">
        <v>606</v>
      </c>
      <c r="E8" s="64" t="s">
        <v>607</v>
      </c>
      <c r="F8" s="32">
        <v>45323</v>
      </c>
      <c r="G8" s="32">
        <v>45473</v>
      </c>
      <c r="H8" s="76" t="s">
        <v>608</v>
      </c>
      <c r="I8" s="13"/>
      <c r="J8" s="3"/>
      <c r="K8" s="3"/>
      <c r="L8" s="3"/>
      <c r="M8" s="9"/>
      <c r="N8" s="141" t="s">
        <v>609</v>
      </c>
      <c r="O8" s="141" t="s">
        <v>609</v>
      </c>
      <c r="P8" s="64" t="s">
        <v>605</v>
      </c>
      <c r="Q8" s="151">
        <v>0</v>
      </c>
      <c r="R8" s="187" t="s">
        <v>628</v>
      </c>
      <c r="S8" s="13"/>
      <c r="T8" s="13"/>
      <c r="U8" s="66"/>
      <c r="V8" s="201"/>
      <c r="W8" s="9"/>
      <c r="XFD8" s="13" t="s">
        <v>609</v>
      </c>
    </row>
    <row r="9" spans="1:23 16384:16384" ht="87.5" thickBot="1" x14ac:dyDescent="0.4">
      <c r="A9" s="241"/>
      <c r="B9" s="2" t="s">
        <v>59</v>
      </c>
      <c r="C9" s="96" t="s">
        <v>610</v>
      </c>
      <c r="D9" s="94" t="s">
        <v>611</v>
      </c>
      <c r="E9" s="94" t="s">
        <v>612</v>
      </c>
      <c r="F9" s="34">
        <v>45413</v>
      </c>
      <c r="G9" s="34">
        <v>45473</v>
      </c>
      <c r="H9" s="95" t="s">
        <v>608</v>
      </c>
      <c r="I9" s="14"/>
      <c r="J9" s="1"/>
      <c r="K9" s="1"/>
      <c r="L9" s="1"/>
      <c r="M9" s="10"/>
      <c r="N9" s="141" t="s">
        <v>609</v>
      </c>
      <c r="O9" s="141" t="s">
        <v>609</v>
      </c>
      <c r="P9" s="96" t="s">
        <v>610</v>
      </c>
      <c r="Q9" s="151">
        <v>0</v>
      </c>
      <c r="R9" s="187" t="s">
        <v>628</v>
      </c>
      <c r="S9" s="14"/>
      <c r="T9" s="1"/>
      <c r="U9" s="1"/>
      <c r="V9" s="1"/>
      <c r="W9" s="10"/>
    </row>
    <row r="10" spans="1:23 16384:16384" ht="96.75" customHeight="1" thickBot="1" x14ac:dyDescent="0.4">
      <c r="A10" s="40" t="s">
        <v>613</v>
      </c>
      <c r="B10" s="4" t="s">
        <v>75</v>
      </c>
      <c r="C10" s="66" t="s">
        <v>614</v>
      </c>
      <c r="D10" s="102" t="s">
        <v>615</v>
      </c>
      <c r="E10" s="64" t="s">
        <v>616</v>
      </c>
      <c r="F10" s="32">
        <v>45474</v>
      </c>
      <c r="G10" s="32">
        <v>45565</v>
      </c>
      <c r="H10" s="65" t="s">
        <v>608</v>
      </c>
      <c r="I10" s="13"/>
      <c r="J10" s="3"/>
      <c r="K10" s="3"/>
      <c r="L10" s="3"/>
      <c r="M10" s="9"/>
      <c r="N10" s="141" t="s">
        <v>609</v>
      </c>
      <c r="O10" s="141" t="s">
        <v>609</v>
      </c>
      <c r="P10" s="66" t="s">
        <v>614</v>
      </c>
      <c r="Q10" s="151">
        <v>0</v>
      </c>
      <c r="R10" s="95" t="s">
        <v>575</v>
      </c>
      <c r="S10" s="13"/>
      <c r="T10" s="3"/>
      <c r="U10" s="3"/>
      <c r="V10" s="3"/>
      <c r="W10" s="9"/>
    </row>
    <row r="11" spans="1:23 16384:16384" ht="73" thickBot="1" x14ac:dyDescent="0.4">
      <c r="A11" s="81" t="s">
        <v>617</v>
      </c>
      <c r="B11" s="82" t="s">
        <v>96</v>
      </c>
      <c r="C11" s="83" t="s">
        <v>618</v>
      </c>
      <c r="D11" s="84" t="s">
        <v>619</v>
      </c>
      <c r="E11" s="84" t="s">
        <v>620</v>
      </c>
      <c r="F11" s="112">
        <v>45566</v>
      </c>
      <c r="G11" s="112">
        <v>45657</v>
      </c>
      <c r="H11" s="86" t="s">
        <v>608</v>
      </c>
      <c r="I11" s="90"/>
      <c r="J11" s="91"/>
      <c r="K11" s="91"/>
      <c r="L11" s="91"/>
      <c r="M11" s="92"/>
      <c r="N11" s="141"/>
      <c r="O11" s="141"/>
      <c r="P11" s="83"/>
      <c r="Q11" s="151"/>
      <c r="R11" s="92"/>
      <c r="S11" s="90"/>
      <c r="T11" s="91"/>
      <c r="U11" s="91"/>
      <c r="V11" s="91"/>
      <c r="W11" s="92"/>
    </row>
    <row r="12" spans="1:23 16384:16384" ht="6" customHeight="1" x14ac:dyDescent="0.35"/>
    <row r="13" spans="1:23 16384:16384" ht="14.5" customHeight="1" x14ac:dyDescent="0.35">
      <c r="A13" s="22" t="s">
        <v>149</v>
      </c>
    </row>
  </sheetData>
  <autoFilter ref="A7:XFD11" xr:uid="{00000000-0001-0000-0900-000000000000}"/>
  <mergeCells count="8">
    <mergeCell ref="A8:A9"/>
    <mergeCell ref="A1:B4"/>
    <mergeCell ref="C1:U2"/>
    <mergeCell ref="C3:U4"/>
    <mergeCell ref="D6:H6"/>
    <mergeCell ref="I6:M6"/>
    <mergeCell ref="N6:R6"/>
    <mergeCell ref="S6:W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51"/>
  <sheetViews>
    <sheetView zoomScale="37" zoomScaleNormal="100" workbookViewId="0">
      <selection activeCell="A25" sqref="A25"/>
    </sheetView>
  </sheetViews>
  <sheetFormatPr baseColWidth="10" defaultColWidth="11.453125" defaultRowHeight="14.5" x14ac:dyDescent="0.35"/>
  <cols>
    <col min="1" max="1" width="3.453125" customWidth="1"/>
    <col min="2" max="2" width="19.26953125" customWidth="1"/>
    <col min="3" max="5" width="15.26953125" customWidth="1"/>
    <col min="6" max="6" width="17.1796875" customWidth="1"/>
    <col min="7" max="9" width="15.26953125" customWidth="1"/>
    <col min="10" max="10" width="13.7265625" customWidth="1"/>
    <col min="11" max="11" width="15.26953125" customWidth="1"/>
    <col min="12" max="12" width="9.7265625" customWidth="1"/>
    <col min="13" max="16" width="19.54296875" customWidth="1"/>
  </cols>
  <sheetData>
    <row r="1" spans="2:17" s="175" customFormat="1" ht="18" customHeight="1" x14ac:dyDescent="0.35">
      <c r="B1" s="233"/>
      <c r="C1" s="234"/>
      <c r="D1" s="235" t="s">
        <v>0</v>
      </c>
      <c r="E1" s="234"/>
      <c r="F1" s="234"/>
      <c r="G1" s="234"/>
      <c r="H1" s="234"/>
      <c r="I1" s="234"/>
      <c r="J1" s="234"/>
      <c r="K1" s="234"/>
      <c r="L1" s="234"/>
      <c r="M1" s="234"/>
      <c r="N1" s="234"/>
      <c r="O1" s="234"/>
      <c r="P1" s="234"/>
      <c r="Q1" s="234"/>
    </row>
    <row r="2" spans="2:17" s="175" customFormat="1" ht="18" customHeight="1" x14ac:dyDescent="0.35">
      <c r="B2" s="234"/>
      <c r="C2" s="234"/>
      <c r="D2" s="234"/>
      <c r="E2" s="234"/>
      <c r="F2" s="234"/>
      <c r="G2" s="234"/>
      <c r="H2" s="234"/>
      <c r="I2" s="234"/>
      <c r="J2" s="234"/>
      <c r="K2" s="234"/>
      <c r="L2" s="234"/>
      <c r="M2" s="234"/>
      <c r="N2" s="234"/>
      <c r="O2" s="234"/>
      <c r="P2" s="234"/>
      <c r="Q2" s="234"/>
    </row>
    <row r="3" spans="2:17" s="175" customFormat="1" ht="18" customHeight="1" x14ac:dyDescent="0.35">
      <c r="B3" s="234"/>
      <c r="C3" s="234"/>
      <c r="D3" s="234"/>
      <c r="E3" s="234"/>
      <c r="F3" s="234"/>
      <c r="G3" s="234"/>
      <c r="H3" s="234"/>
      <c r="I3" s="234"/>
      <c r="J3" s="234"/>
      <c r="K3" s="234"/>
      <c r="L3" s="234"/>
      <c r="M3" s="234"/>
      <c r="N3" s="234"/>
      <c r="O3" s="234"/>
      <c r="P3" s="234"/>
      <c r="Q3" s="234"/>
    </row>
    <row r="4" spans="2:17" s="175" customFormat="1" ht="18" customHeight="1" x14ac:dyDescent="0.35">
      <c r="B4" s="234"/>
      <c r="C4" s="234"/>
      <c r="D4" s="234"/>
      <c r="E4" s="234"/>
      <c r="F4" s="234"/>
      <c r="G4" s="234"/>
      <c r="H4" s="234"/>
      <c r="I4" s="234"/>
      <c r="J4" s="234"/>
      <c r="K4" s="234"/>
      <c r="L4" s="234"/>
      <c r="M4" s="234"/>
      <c r="N4" s="234"/>
      <c r="O4" s="234"/>
      <c r="P4" s="234"/>
      <c r="Q4" s="234"/>
    </row>
    <row r="6" spans="2:17" ht="15" thickBot="1" x14ac:dyDescent="0.4"/>
    <row r="7" spans="2:17" ht="16" thickBot="1" x14ac:dyDescent="0.4">
      <c r="B7" s="227" t="s">
        <v>1</v>
      </c>
      <c r="C7" s="228"/>
      <c r="D7" s="228"/>
      <c r="E7" s="228"/>
      <c r="F7" s="228"/>
      <c r="G7" s="228"/>
      <c r="H7" s="228"/>
      <c r="I7" s="228"/>
      <c r="J7" s="228"/>
      <c r="K7" s="228"/>
      <c r="L7" s="228"/>
      <c r="M7" s="228"/>
      <c r="N7" s="228"/>
      <c r="O7" s="228"/>
      <c r="P7" s="229"/>
    </row>
    <row r="8" spans="2:17" ht="15" thickBot="1" x14ac:dyDescent="0.4"/>
    <row r="9" spans="2:17" ht="42.75" customHeight="1" thickBot="1" x14ac:dyDescent="0.4">
      <c r="B9" s="178" t="s">
        <v>2</v>
      </c>
      <c r="C9" s="179" t="s">
        <v>3</v>
      </c>
      <c r="D9" s="179" t="s">
        <v>4</v>
      </c>
      <c r="E9" s="179" t="s">
        <v>5</v>
      </c>
      <c r="F9" s="179" t="s">
        <v>6</v>
      </c>
      <c r="G9" s="179" t="s">
        <v>7</v>
      </c>
      <c r="H9" s="179" t="s">
        <v>8</v>
      </c>
      <c r="I9" s="179" t="s">
        <v>9</v>
      </c>
      <c r="J9" s="179" t="s">
        <v>10</v>
      </c>
      <c r="K9" s="179" t="s">
        <v>11</v>
      </c>
      <c r="L9" s="180" t="s">
        <v>12</v>
      </c>
      <c r="M9" s="230" t="s">
        <v>13</v>
      </c>
      <c r="N9" s="231"/>
      <c r="O9" s="231"/>
      <c r="P9" s="232"/>
    </row>
    <row r="10" spans="2:17" ht="144" customHeight="1" x14ac:dyDescent="0.35">
      <c r="B10" s="176" t="s">
        <v>14</v>
      </c>
      <c r="C10" s="148">
        <v>0</v>
      </c>
      <c r="D10" s="102">
        <v>5</v>
      </c>
      <c r="E10" s="102">
        <v>0</v>
      </c>
      <c r="F10" s="102">
        <v>0</v>
      </c>
      <c r="G10" s="102">
        <v>0</v>
      </c>
      <c r="H10" s="102">
        <v>1</v>
      </c>
      <c r="I10" s="102">
        <v>3</v>
      </c>
      <c r="J10" s="102">
        <v>2</v>
      </c>
      <c r="K10" s="102">
        <v>0</v>
      </c>
      <c r="L10" s="104">
        <f>SUM(C10:K10)</f>
        <v>11</v>
      </c>
      <c r="M10" s="213" t="s">
        <v>15</v>
      </c>
      <c r="N10" s="214"/>
      <c r="O10" s="214"/>
      <c r="P10" s="215"/>
    </row>
    <row r="11" spans="2:17" ht="144" customHeight="1" x14ac:dyDescent="0.35">
      <c r="B11" s="177" t="s">
        <v>17</v>
      </c>
      <c r="C11" s="149">
        <v>0</v>
      </c>
      <c r="D11" s="150">
        <v>4</v>
      </c>
      <c r="E11" s="150">
        <v>0</v>
      </c>
      <c r="F11" s="150">
        <v>0</v>
      </c>
      <c r="G11" s="150">
        <v>0</v>
      </c>
      <c r="H11" s="150">
        <v>0</v>
      </c>
      <c r="I11" s="150">
        <v>3</v>
      </c>
      <c r="J11" s="150">
        <v>0</v>
      </c>
      <c r="K11" s="150">
        <v>0</v>
      </c>
      <c r="L11" s="119">
        <f>SUM(C11:K11)</f>
        <v>7</v>
      </c>
      <c r="M11" s="216"/>
      <c r="N11" s="217"/>
      <c r="O11" s="217"/>
      <c r="P11" s="218"/>
    </row>
    <row r="12" spans="2:17" ht="144" customHeight="1" thickBot="1" x14ac:dyDescent="0.4">
      <c r="B12" s="182" t="s">
        <v>18</v>
      </c>
      <c r="C12" s="157">
        <v>0</v>
      </c>
      <c r="D12" s="158">
        <v>1</v>
      </c>
      <c r="E12" s="158">
        <v>0</v>
      </c>
      <c r="F12" s="158">
        <v>0</v>
      </c>
      <c r="G12" s="158">
        <v>0</v>
      </c>
      <c r="H12" s="158">
        <v>1</v>
      </c>
      <c r="I12" s="158">
        <v>0</v>
      </c>
      <c r="J12" s="158">
        <v>2</v>
      </c>
      <c r="K12" s="158">
        <v>0</v>
      </c>
      <c r="L12" s="100">
        <f>SUM(C12:K12)</f>
        <v>4</v>
      </c>
      <c r="M12" s="219"/>
      <c r="N12" s="220"/>
      <c r="O12" s="220"/>
      <c r="P12" s="221"/>
    </row>
    <row r="13" spans="2:17" ht="26.5" thickBot="1" x14ac:dyDescent="0.4">
      <c r="B13" s="183" t="s">
        <v>19</v>
      </c>
      <c r="C13" s="185">
        <v>0</v>
      </c>
      <c r="D13" s="185">
        <f t="shared" ref="D13:K13" si="0">D11/D10</f>
        <v>0.8</v>
      </c>
      <c r="E13" s="185">
        <v>0</v>
      </c>
      <c r="F13" s="185">
        <v>0</v>
      </c>
      <c r="G13" s="185">
        <v>0</v>
      </c>
      <c r="H13" s="185">
        <f t="shared" si="0"/>
        <v>0</v>
      </c>
      <c r="I13" s="185">
        <f t="shared" si="0"/>
        <v>1</v>
      </c>
      <c r="J13" s="185">
        <f t="shared" si="0"/>
        <v>0</v>
      </c>
      <c r="K13" s="186">
        <v>0</v>
      </c>
    </row>
    <row r="14" spans="2:17" ht="15" thickBot="1" x14ac:dyDescent="0.4"/>
    <row r="15" spans="2:17" ht="15" thickBot="1" x14ac:dyDescent="0.4">
      <c r="C15" s="222" t="s">
        <v>20</v>
      </c>
      <c r="D15" s="223"/>
      <c r="E15" s="223"/>
      <c r="F15" s="223"/>
      <c r="G15" s="223"/>
      <c r="H15" s="223"/>
      <c r="I15" s="223"/>
      <c r="J15" s="223"/>
      <c r="K15" s="224"/>
      <c r="L15" s="184">
        <f>L11/86</f>
        <v>8.1395348837209308E-2</v>
      </c>
    </row>
    <row r="18" spans="2:15" ht="38.25" customHeight="1" thickBot="1" x14ac:dyDescent="0.4"/>
    <row r="19" spans="2:15" ht="299.25" customHeight="1" x14ac:dyDescent="0.35">
      <c r="B19" s="189"/>
      <c r="C19" s="190"/>
      <c r="D19" s="190"/>
      <c r="E19" s="190"/>
      <c r="F19" s="190"/>
      <c r="G19" s="190"/>
      <c r="H19" s="190"/>
      <c r="I19" s="190"/>
      <c r="J19" s="189"/>
      <c r="K19" s="190"/>
      <c r="L19" s="190"/>
      <c r="M19" s="190"/>
      <c r="N19" s="190"/>
      <c r="O19" s="191"/>
    </row>
    <row r="20" spans="2:15" ht="49.5" customHeight="1" x14ac:dyDescent="0.35">
      <c r="B20" s="192"/>
      <c r="C20" s="225" t="s">
        <v>22</v>
      </c>
      <c r="D20" s="226"/>
      <c r="E20" s="225" t="s">
        <v>23</v>
      </c>
      <c r="F20" s="226"/>
      <c r="G20" s="175"/>
      <c r="H20" s="175"/>
      <c r="I20" s="175"/>
      <c r="J20" s="192"/>
      <c r="K20" s="175"/>
      <c r="L20" s="175"/>
      <c r="M20" s="175"/>
      <c r="N20" s="175"/>
      <c r="O20" s="193"/>
    </row>
    <row r="21" spans="2:15" ht="79.5" customHeight="1" x14ac:dyDescent="0.35">
      <c r="B21" s="192"/>
      <c r="C21" s="211" t="s">
        <v>24</v>
      </c>
      <c r="D21" s="212"/>
      <c r="E21" s="211">
        <v>79</v>
      </c>
      <c r="F21" s="212"/>
      <c r="G21" s="175"/>
      <c r="H21" s="175"/>
      <c r="I21" s="175"/>
      <c r="J21" s="192"/>
      <c r="K21" s="175"/>
      <c r="L21" s="175"/>
      <c r="M21" s="175"/>
      <c r="N21" s="175"/>
      <c r="O21" s="193"/>
    </row>
    <row r="22" spans="2:15" ht="15" customHeight="1" x14ac:dyDescent="0.35">
      <c r="B22" s="192"/>
      <c r="C22" s="211" t="s">
        <v>25</v>
      </c>
      <c r="D22" s="212"/>
      <c r="E22" s="211">
        <v>0</v>
      </c>
      <c r="F22" s="212"/>
      <c r="G22" s="194"/>
      <c r="H22" s="194"/>
      <c r="I22" s="194"/>
      <c r="J22" s="208" t="s">
        <v>26</v>
      </c>
      <c r="K22" s="209"/>
      <c r="L22" s="209"/>
      <c r="M22" s="209"/>
      <c r="N22" s="209"/>
      <c r="O22" s="210"/>
    </row>
    <row r="23" spans="2:15" ht="15" customHeight="1" x14ac:dyDescent="0.35">
      <c r="B23" s="192"/>
      <c r="C23" s="238" t="s">
        <v>27</v>
      </c>
      <c r="D23" s="239"/>
      <c r="E23" s="211">
        <v>7</v>
      </c>
      <c r="F23" s="212"/>
      <c r="G23" s="194"/>
      <c r="H23" s="194"/>
      <c r="I23" s="194"/>
      <c r="J23" s="208"/>
      <c r="K23" s="209"/>
      <c r="L23" s="209"/>
      <c r="M23" s="209"/>
      <c r="N23" s="209"/>
      <c r="O23" s="210"/>
    </row>
    <row r="24" spans="2:15" ht="15" thickBot="1" x14ac:dyDescent="0.4">
      <c r="B24" s="195"/>
      <c r="C24" s="196"/>
      <c r="D24" s="196"/>
      <c r="E24" s="196"/>
      <c r="F24" s="197"/>
      <c r="G24" s="197"/>
      <c r="H24" s="197"/>
      <c r="I24" s="197"/>
      <c r="J24" s="198"/>
      <c r="K24" s="197"/>
      <c r="L24" s="197"/>
      <c r="M24" s="197"/>
      <c r="N24" s="197"/>
      <c r="O24" s="199"/>
    </row>
    <row r="29" spans="2:15" x14ac:dyDescent="0.35">
      <c r="F29" s="211">
        <v>79</v>
      </c>
      <c r="G29" s="212"/>
    </row>
    <row r="30" spans="2:15" x14ac:dyDescent="0.35">
      <c r="F30" s="211">
        <v>0</v>
      </c>
      <c r="G30" s="212"/>
    </row>
    <row r="31" spans="2:15" x14ac:dyDescent="0.35">
      <c r="F31" s="211">
        <v>7</v>
      </c>
      <c r="G31" s="212"/>
    </row>
    <row r="49" spans="5:8" x14ac:dyDescent="0.35">
      <c r="E49" s="236"/>
      <c r="F49" s="236"/>
      <c r="G49" s="236"/>
      <c r="H49" s="236"/>
    </row>
    <row r="50" spans="5:8" x14ac:dyDescent="0.35">
      <c r="E50" s="236"/>
      <c r="F50" s="236"/>
      <c r="G50" s="236"/>
      <c r="H50" s="236"/>
    </row>
    <row r="51" spans="5:8" x14ac:dyDescent="0.35">
      <c r="E51" s="237"/>
      <c r="F51" s="237"/>
      <c r="G51" s="236"/>
      <c r="H51" s="236"/>
    </row>
  </sheetData>
  <mergeCells count="24">
    <mergeCell ref="E51:F51"/>
    <mergeCell ref="G51:H51"/>
    <mergeCell ref="B1:C4"/>
    <mergeCell ref="D1:Q4"/>
    <mergeCell ref="B7:P7"/>
    <mergeCell ref="M9:P9"/>
    <mergeCell ref="M10:P12"/>
    <mergeCell ref="C23:D23"/>
    <mergeCell ref="E23:F23"/>
    <mergeCell ref="C20:D20"/>
    <mergeCell ref="E20:F20"/>
    <mergeCell ref="C21:D21"/>
    <mergeCell ref="E21:F21"/>
    <mergeCell ref="C22:D22"/>
    <mergeCell ref="F29:G29"/>
    <mergeCell ref="F30:G30"/>
    <mergeCell ref="E22:F22"/>
    <mergeCell ref="J22:O23"/>
    <mergeCell ref="C15:K15"/>
    <mergeCell ref="E50:F50"/>
    <mergeCell ref="G50:H50"/>
    <mergeCell ref="F31:G31"/>
    <mergeCell ref="E49:F49"/>
    <mergeCell ref="G49:H4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W22"/>
  <sheetViews>
    <sheetView topLeftCell="C14" zoomScale="34" zoomScaleNormal="70" workbookViewId="0">
      <selection activeCell="Q19" sqref="Q19"/>
    </sheetView>
  </sheetViews>
  <sheetFormatPr baseColWidth="10" defaultColWidth="11.453125" defaultRowHeight="14.5" x14ac:dyDescent="0.35"/>
  <cols>
    <col min="1" max="1" width="21.54296875" customWidth="1"/>
    <col min="2" max="2" width="5" customWidth="1"/>
    <col min="3" max="3" width="33.1796875" customWidth="1"/>
    <col min="4" max="4" width="25.7265625" customWidth="1"/>
    <col min="5" max="5" width="22.81640625" customWidth="1"/>
    <col min="6" max="6" width="15.1796875" customWidth="1"/>
    <col min="7" max="7" width="17.7265625" customWidth="1"/>
    <col min="8" max="8" width="21.7265625" customWidth="1"/>
    <col min="9" max="9" width="50.453125" customWidth="1"/>
    <col min="10" max="10" width="36.26953125" customWidth="1"/>
    <col min="11" max="11" width="38" customWidth="1"/>
    <col min="12" max="12" width="17.54296875" customWidth="1"/>
    <col min="13" max="13" width="42.453125" customWidth="1"/>
    <col min="14" max="14" width="42.54296875" customWidth="1"/>
    <col min="15" max="15" width="26.1796875" customWidth="1"/>
    <col min="16" max="16" width="25.1796875" customWidth="1"/>
    <col min="17" max="17" width="15.81640625" customWidth="1"/>
    <col min="18" max="18" width="45.5429687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44"/>
      <c r="B1" s="244"/>
      <c r="C1" s="245" t="s">
        <v>28</v>
      </c>
      <c r="D1" s="245"/>
      <c r="E1" s="245"/>
      <c r="F1" s="245"/>
      <c r="G1" s="245"/>
      <c r="H1" s="245"/>
      <c r="I1" s="245"/>
      <c r="J1" s="245"/>
      <c r="K1" s="245"/>
      <c r="L1" s="245"/>
      <c r="M1" s="245"/>
      <c r="N1" s="245"/>
      <c r="O1" s="245"/>
      <c r="P1" s="245"/>
      <c r="Q1" s="245"/>
      <c r="R1" s="245"/>
      <c r="S1" s="245"/>
      <c r="T1" s="245"/>
      <c r="U1" s="245"/>
      <c r="V1" s="2" t="s">
        <v>29</v>
      </c>
      <c r="W1" s="2" t="s">
        <v>30</v>
      </c>
    </row>
    <row r="2" spans="1:23" ht="22" customHeight="1" x14ac:dyDescent="0.35">
      <c r="A2" s="244"/>
      <c r="B2" s="244"/>
      <c r="C2" s="245"/>
      <c r="D2" s="245"/>
      <c r="E2" s="245"/>
      <c r="F2" s="245"/>
      <c r="G2" s="245"/>
      <c r="H2" s="245"/>
      <c r="I2" s="245"/>
      <c r="J2" s="245"/>
      <c r="K2" s="245"/>
      <c r="L2" s="245"/>
      <c r="M2" s="245"/>
      <c r="N2" s="245"/>
      <c r="O2" s="245"/>
      <c r="P2" s="245"/>
      <c r="Q2" s="245"/>
      <c r="R2" s="245"/>
      <c r="S2" s="245"/>
      <c r="T2" s="245"/>
      <c r="U2" s="245"/>
      <c r="V2" s="2" t="s">
        <v>31</v>
      </c>
      <c r="W2" s="2">
        <v>7</v>
      </c>
    </row>
    <row r="3" spans="1:23" ht="22" customHeight="1" x14ac:dyDescent="0.35">
      <c r="A3" s="244"/>
      <c r="B3" s="244"/>
      <c r="C3" s="245" t="s">
        <v>32</v>
      </c>
      <c r="D3" s="245"/>
      <c r="E3" s="245"/>
      <c r="F3" s="245"/>
      <c r="G3" s="245"/>
      <c r="H3" s="245"/>
      <c r="I3" s="245"/>
      <c r="J3" s="245"/>
      <c r="K3" s="245"/>
      <c r="L3" s="245"/>
      <c r="M3" s="245"/>
      <c r="N3" s="245"/>
      <c r="O3" s="245"/>
      <c r="P3" s="245"/>
      <c r="Q3" s="245"/>
      <c r="R3" s="245"/>
      <c r="S3" s="245"/>
      <c r="T3" s="245"/>
      <c r="U3" s="245"/>
      <c r="V3" s="2" t="s">
        <v>33</v>
      </c>
      <c r="W3" s="2" t="s">
        <v>34</v>
      </c>
    </row>
    <row r="4" spans="1:23" ht="22" customHeight="1" x14ac:dyDescent="0.35">
      <c r="A4" s="244"/>
      <c r="B4" s="244"/>
      <c r="C4" s="245"/>
      <c r="D4" s="245"/>
      <c r="E4" s="245"/>
      <c r="F4" s="245"/>
      <c r="G4" s="245"/>
      <c r="H4" s="245"/>
      <c r="I4" s="245"/>
      <c r="J4" s="245"/>
      <c r="K4" s="245"/>
      <c r="L4" s="245"/>
      <c r="M4" s="245"/>
      <c r="N4" s="245"/>
      <c r="O4" s="245"/>
      <c r="P4" s="245"/>
      <c r="Q4" s="245"/>
      <c r="R4" s="245"/>
      <c r="S4" s="245"/>
      <c r="T4" s="245"/>
      <c r="U4" s="245"/>
      <c r="V4" s="2" t="s">
        <v>35</v>
      </c>
      <c r="W4" s="35">
        <v>45303</v>
      </c>
    </row>
    <row r="5" spans="1:23" ht="15" thickBot="1" x14ac:dyDescent="0.4"/>
    <row r="6" spans="1:23" ht="39" customHeight="1" x14ac:dyDescent="0.35">
      <c r="A6" s="16"/>
      <c r="B6" s="17"/>
      <c r="C6" s="18" t="s">
        <v>36</v>
      </c>
      <c r="D6" s="248" t="s">
        <v>37</v>
      </c>
      <c r="E6" s="249"/>
      <c r="F6" s="249"/>
      <c r="G6" s="249"/>
      <c r="H6" s="250"/>
      <c r="I6" s="251" t="s">
        <v>38</v>
      </c>
      <c r="J6" s="252"/>
      <c r="K6" s="252"/>
      <c r="L6" s="252"/>
      <c r="M6" s="253"/>
      <c r="N6" s="251" t="s">
        <v>39</v>
      </c>
      <c r="O6" s="252"/>
      <c r="P6" s="252"/>
      <c r="Q6" s="252"/>
      <c r="R6" s="253"/>
      <c r="S6" s="251" t="s">
        <v>40</v>
      </c>
      <c r="T6" s="252"/>
      <c r="U6" s="252"/>
      <c r="V6" s="252"/>
      <c r="W6" s="253"/>
    </row>
    <row r="7" spans="1:23" ht="15" thickBot="1" x14ac:dyDescent="0.4">
      <c r="A7" s="19" t="s">
        <v>41</v>
      </c>
      <c r="B7" s="20" t="s">
        <v>42</v>
      </c>
      <c r="C7" s="20" t="s">
        <v>43</v>
      </c>
      <c r="D7" s="20" t="s">
        <v>44</v>
      </c>
      <c r="E7" s="20" t="s">
        <v>45</v>
      </c>
      <c r="F7" s="20" t="s">
        <v>46</v>
      </c>
      <c r="G7" s="20" t="s">
        <v>47</v>
      </c>
      <c r="H7" s="21" t="s">
        <v>48</v>
      </c>
      <c r="I7" s="6" t="s">
        <v>49</v>
      </c>
      <c r="J7" s="7" t="s">
        <v>50</v>
      </c>
      <c r="K7" s="7" t="s">
        <v>51</v>
      </c>
      <c r="L7" s="7" t="s">
        <v>52</v>
      </c>
      <c r="M7" s="8" t="s">
        <v>13</v>
      </c>
      <c r="N7" s="6" t="s">
        <v>49</v>
      </c>
      <c r="O7" s="7" t="s">
        <v>50</v>
      </c>
      <c r="P7" s="7" t="s">
        <v>51</v>
      </c>
      <c r="Q7" s="7" t="s">
        <v>52</v>
      </c>
      <c r="R7" s="8" t="s">
        <v>13</v>
      </c>
      <c r="S7" s="6" t="s">
        <v>49</v>
      </c>
      <c r="T7" s="7" t="s">
        <v>50</v>
      </c>
      <c r="U7" s="7" t="s">
        <v>51</v>
      </c>
      <c r="V7" s="7" t="s">
        <v>52</v>
      </c>
      <c r="W7" s="8" t="s">
        <v>13</v>
      </c>
    </row>
    <row r="8" spans="1:23" ht="43.5" x14ac:dyDescent="0.35">
      <c r="A8" s="240" t="s">
        <v>53</v>
      </c>
      <c r="B8" s="4" t="s">
        <v>54</v>
      </c>
      <c r="C8" s="31" t="s">
        <v>55</v>
      </c>
      <c r="D8" s="64" t="s">
        <v>56</v>
      </c>
      <c r="E8" s="102" t="s">
        <v>57</v>
      </c>
      <c r="F8" s="32">
        <v>45580</v>
      </c>
      <c r="G8" s="32">
        <v>45636</v>
      </c>
      <c r="H8" s="65" t="s">
        <v>58</v>
      </c>
      <c r="I8" s="141"/>
      <c r="J8" s="64"/>
      <c r="K8" s="64"/>
      <c r="L8" s="64"/>
      <c r="M8" s="65"/>
      <c r="N8" s="13"/>
      <c r="O8" s="3"/>
      <c r="P8" s="3"/>
      <c r="Q8" s="3"/>
      <c r="R8" s="9"/>
      <c r="S8" s="13"/>
      <c r="T8" s="3"/>
      <c r="U8" s="3"/>
      <c r="V8" s="3"/>
      <c r="W8" s="9"/>
    </row>
    <row r="9" spans="1:23" ht="145" x14ac:dyDescent="0.35">
      <c r="A9" s="241"/>
      <c r="B9" s="2" t="s">
        <v>59</v>
      </c>
      <c r="C9" s="67" t="s">
        <v>60</v>
      </c>
      <c r="D9" s="69" t="s">
        <v>61</v>
      </c>
      <c r="E9" s="69" t="s">
        <v>62</v>
      </c>
      <c r="F9" s="68">
        <v>45292</v>
      </c>
      <c r="G9" s="68">
        <v>45657</v>
      </c>
      <c r="H9" s="70" t="s">
        <v>63</v>
      </c>
      <c r="I9" s="142" t="s">
        <v>64</v>
      </c>
      <c r="J9" s="94" t="s">
        <v>65</v>
      </c>
      <c r="K9" s="94" t="s">
        <v>66</v>
      </c>
      <c r="L9" s="143">
        <v>0.25</v>
      </c>
      <c r="M9" s="187" t="s">
        <v>67</v>
      </c>
      <c r="N9" s="142" t="s">
        <v>68</v>
      </c>
      <c r="O9" s="94" t="s">
        <v>65</v>
      </c>
      <c r="P9" s="94" t="s">
        <v>66</v>
      </c>
      <c r="Q9" s="143">
        <v>0.5</v>
      </c>
      <c r="R9" s="187" t="s">
        <v>69</v>
      </c>
      <c r="S9" s="14"/>
      <c r="T9" s="1"/>
      <c r="U9" s="1"/>
      <c r="V9" s="1"/>
      <c r="W9" s="10"/>
    </row>
    <row r="10" spans="1:23" ht="58.5" thickBot="1" x14ac:dyDescent="0.4">
      <c r="A10" s="241"/>
      <c r="B10" s="2" t="s">
        <v>70</v>
      </c>
      <c r="C10" s="42" t="s">
        <v>71</v>
      </c>
      <c r="D10" s="94" t="s">
        <v>72</v>
      </c>
      <c r="E10" s="94" t="s">
        <v>73</v>
      </c>
      <c r="F10" s="34">
        <v>45474</v>
      </c>
      <c r="G10" s="34">
        <v>45657</v>
      </c>
      <c r="H10" s="95" t="s">
        <v>58</v>
      </c>
      <c r="I10" s="142"/>
      <c r="J10" s="94"/>
      <c r="K10" s="94"/>
      <c r="L10" s="94"/>
      <c r="M10" s="95"/>
      <c r="N10" s="14"/>
      <c r="O10" s="1"/>
      <c r="P10" s="1"/>
      <c r="Q10" s="1"/>
      <c r="R10" s="10"/>
      <c r="S10" s="14"/>
      <c r="T10" s="1"/>
      <c r="U10" s="1"/>
      <c r="V10" s="1"/>
      <c r="W10" s="10"/>
    </row>
    <row r="11" spans="1:23" ht="66" customHeight="1" x14ac:dyDescent="0.35">
      <c r="A11" s="246" t="s">
        <v>74</v>
      </c>
      <c r="B11" s="27" t="s">
        <v>75</v>
      </c>
      <c r="C11" s="131" t="s">
        <v>76</v>
      </c>
      <c r="D11" s="131" t="s">
        <v>77</v>
      </c>
      <c r="E11" s="130" t="s">
        <v>78</v>
      </c>
      <c r="F11" s="132">
        <v>45413</v>
      </c>
      <c r="G11" s="132">
        <v>45565</v>
      </c>
      <c r="H11" s="133" t="s">
        <v>79</v>
      </c>
      <c r="I11" s="144"/>
      <c r="J11" s="131"/>
      <c r="K11" s="131"/>
      <c r="L11" s="131"/>
      <c r="M11" s="133"/>
      <c r="N11" s="30"/>
      <c r="O11" s="28"/>
      <c r="P11" s="28"/>
      <c r="Q11" s="28"/>
      <c r="R11" s="29"/>
      <c r="S11" s="30"/>
      <c r="T11" s="28"/>
      <c r="U11" s="28"/>
      <c r="V11" s="28"/>
      <c r="W11" s="29"/>
    </row>
    <row r="12" spans="1:23" ht="157.5" customHeight="1" thickBot="1" x14ac:dyDescent="0.4">
      <c r="A12" s="247"/>
      <c r="B12" s="5" t="s">
        <v>80</v>
      </c>
      <c r="C12" s="38" t="s">
        <v>81</v>
      </c>
      <c r="D12" s="78" t="s">
        <v>82</v>
      </c>
      <c r="E12" s="78" t="s">
        <v>83</v>
      </c>
      <c r="F12" s="39">
        <v>45292</v>
      </c>
      <c r="G12" s="39">
        <v>45656</v>
      </c>
      <c r="H12" s="80" t="s">
        <v>84</v>
      </c>
      <c r="I12" s="145" t="s">
        <v>85</v>
      </c>
      <c r="J12" s="78" t="s">
        <v>86</v>
      </c>
      <c r="K12" s="78" t="s">
        <v>87</v>
      </c>
      <c r="L12" s="146">
        <v>0.25</v>
      </c>
      <c r="M12" s="188" t="s">
        <v>88</v>
      </c>
      <c r="N12" s="145" t="s">
        <v>85</v>
      </c>
      <c r="O12" s="78" t="s">
        <v>86</v>
      </c>
      <c r="P12" s="78" t="s">
        <v>87</v>
      </c>
      <c r="Q12" s="146">
        <v>0.5</v>
      </c>
      <c r="R12" s="188" t="s">
        <v>89</v>
      </c>
      <c r="S12" s="15"/>
      <c r="T12" s="11"/>
      <c r="U12" s="11"/>
      <c r="V12" s="11"/>
      <c r="W12" s="12"/>
    </row>
    <row r="13" spans="1:23" ht="30" customHeight="1" x14ac:dyDescent="0.35">
      <c r="A13" s="240" t="s">
        <v>90</v>
      </c>
      <c r="B13" s="4" t="s">
        <v>91</v>
      </c>
      <c r="C13" s="31" t="s">
        <v>92</v>
      </c>
      <c r="D13" s="64" t="s">
        <v>93</v>
      </c>
      <c r="E13" s="64" t="s">
        <v>94</v>
      </c>
      <c r="F13" s="32">
        <v>45292</v>
      </c>
      <c r="G13" s="32">
        <v>45444</v>
      </c>
      <c r="H13" s="65" t="s">
        <v>95</v>
      </c>
      <c r="I13" s="141"/>
      <c r="J13" s="64"/>
      <c r="K13" s="64"/>
      <c r="L13" s="64"/>
      <c r="M13" s="65"/>
      <c r="N13" s="13"/>
      <c r="O13" s="3"/>
      <c r="P13" s="3"/>
      <c r="Q13" s="3"/>
      <c r="R13" s="9"/>
      <c r="S13" s="13"/>
      <c r="T13" s="3"/>
      <c r="U13" s="3"/>
      <c r="V13" s="3"/>
      <c r="W13" s="9"/>
    </row>
    <row r="14" spans="1:23" ht="102" thickBot="1" x14ac:dyDescent="0.4">
      <c r="A14" s="241"/>
      <c r="B14" s="2" t="s">
        <v>96</v>
      </c>
      <c r="C14" s="99" t="s">
        <v>97</v>
      </c>
      <c r="D14" s="94" t="s">
        <v>98</v>
      </c>
      <c r="E14" s="94" t="s">
        <v>98</v>
      </c>
      <c r="F14" s="34">
        <v>45352</v>
      </c>
      <c r="G14" s="34">
        <v>45616</v>
      </c>
      <c r="H14" s="119" t="s">
        <v>99</v>
      </c>
      <c r="I14" s="142"/>
      <c r="J14" s="94"/>
      <c r="K14" s="94"/>
      <c r="L14" s="94"/>
      <c r="M14" s="95"/>
      <c r="N14" s="94" t="s">
        <v>100</v>
      </c>
      <c r="O14" s="150" t="s">
        <v>101</v>
      </c>
      <c r="P14" s="95" t="s">
        <v>102</v>
      </c>
      <c r="Q14" s="147">
        <v>0.25</v>
      </c>
      <c r="R14" s="188" t="s">
        <v>103</v>
      </c>
      <c r="S14" s="14"/>
      <c r="T14" s="1"/>
      <c r="U14" s="1"/>
      <c r="V14" s="1"/>
      <c r="W14" s="10"/>
    </row>
    <row r="15" spans="1:23" ht="160" thickBot="1" x14ac:dyDescent="0.4">
      <c r="A15" s="241"/>
      <c r="B15" s="2" t="s">
        <v>104</v>
      </c>
      <c r="C15" s="96" t="s">
        <v>105</v>
      </c>
      <c r="D15" s="94" t="s">
        <v>106</v>
      </c>
      <c r="E15" s="94" t="s">
        <v>107</v>
      </c>
      <c r="F15" s="37">
        <v>45323</v>
      </c>
      <c r="G15" s="37">
        <v>45641</v>
      </c>
      <c r="H15" s="95" t="s">
        <v>84</v>
      </c>
      <c r="I15" s="142" t="s">
        <v>108</v>
      </c>
      <c r="J15" s="94" t="s">
        <v>109</v>
      </c>
      <c r="K15" s="94" t="s">
        <v>110</v>
      </c>
      <c r="L15" s="143">
        <v>0.25</v>
      </c>
      <c r="M15" s="188" t="s">
        <v>111</v>
      </c>
      <c r="N15" s="142" t="s">
        <v>108</v>
      </c>
      <c r="O15" s="94" t="s">
        <v>109</v>
      </c>
      <c r="P15" s="94" t="s">
        <v>110</v>
      </c>
      <c r="Q15" s="143">
        <v>0.5</v>
      </c>
      <c r="R15" s="188" t="s">
        <v>112</v>
      </c>
      <c r="S15" s="14"/>
      <c r="T15" s="1"/>
      <c r="U15" s="1"/>
      <c r="V15" s="1"/>
      <c r="W15" s="10"/>
    </row>
    <row r="16" spans="1:23" ht="44" thickBot="1" x14ac:dyDescent="0.4">
      <c r="A16" s="241"/>
      <c r="B16" s="2" t="s">
        <v>113</v>
      </c>
      <c r="C16" s="96" t="s">
        <v>114</v>
      </c>
      <c r="D16" s="94" t="s">
        <v>114</v>
      </c>
      <c r="E16" s="94" t="s">
        <v>114</v>
      </c>
      <c r="F16" s="34">
        <v>45352</v>
      </c>
      <c r="G16" s="34">
        <v>45616</v>
      </c>
      <c r="H16" s="119" t="s">
        <v>99</v>
      </c>
      <c r="I16" s="142"/>
      <c r="J16" s="94"/>
      <c r="K16" s="94"/>
      <c r="L16" s="94"/>
      <c r="M16" s="95"/>
      <c r="N16" s="14"/>
      <c r="O16" s="1"/>
      <c r="P16" s="1"/>
      <c r="Q16" s="1"/>
      <c r="R16" s="10"/>
      <c r="S16" s="14"/>
      <c r="T16" s="1"/>
      <c r="U16" s="1"/>
      <c r="V16" s="1"/>
      <c r="W16" s="10"/>
    </row>
    <row r="17" spans="1:23" ht="72.5" x14ac:dyDescent="0.35">
      <c r="A17" s="240" t="s">
        <v>115</v>
      </c>
      <c r="B17" s="4" t="s">
        <v>116</v>
      </c>
      <c r="C17" s="66" t="s">
        <v>117</v>
      </c>
      <c r="D17" s="64" t="s">
        <v>118</v>
      </c>
      <c r="E17" s="64" t="s">
        <v>119</v>
      </c>
      <c r="F17" s="36">
        <v>45292</v>
      </c>
      <c r="G17" s="36">
        <v>45656</v>
      </c>
      <c r="H17" s="65" t="s">
        <v>120</v>
      </c>
      <c r="I17" s="141"/>
      <c r="J17" s="64"/>
      <c r="K17" s="64"/>
      <c r="L17" s="64"/>
      <c r="M17" s="65"/>
      <c r="N17" s="13"/>
      <c r="O17" s="3"/>
      <c r="P17" s="3"/>
      <c r="Q17" s="3"/>
      <c r="R17" s="9"/>
      <c r="S17" s="13"/>
      <c r="T17" s="3"/>
      <c r="U17" s="3"/>
      <c r="V17" s="3"/>
      <c r="W17" s="9"/>
    </row>
    <row r="18" spans="1:23" ht="131" thickBot="1" x14ac:dyDescent="0.4">
      <c r="A18" s="242"/>
      <c r="B18" s="2" t="s">
        <v>121</v>
      </c>
      <c r="C18" s="33" t="s">
        <v>122</v>
      </c>
      <c r="D18" s="94" t="s">
        <v>123</v>
      </c>
      <c r="E18" s="94" t="s">
        <v>124</v>
      </c>
      <c r="F18" s="37">
        <v>45292</v>
      </c>
      <c r="G18" s="37">
        <v>45626</v>
      </c>
      <c r="H18" s="95" t="s">
        <v>84</v>
      </c>
      <c r="I18" s="142" t="s">
        <v>125</v>
      </c>
      <c r="J18" s="94" t="s">
        <v>126</v>
      </c>
      <c r="K18" s="94" t="s">
        <v>127</v>
      </c>
      <c r="L18" s="143">
        <v>0.25</v>
      </c>
      <c r="M18" s="188" t="s">
        <v>128</v>
      </c>
      <c r="N18" s="142" t="s">
        <v>129</v>
      </c>
      <c r="O18" s="94" t="s">
        <v>126</v>
      </c>
      <c r="P18" s="94" t="s">
        <v>127</v>
      </c>
      <c r="Q18" s="143">
        <v>0.5</v>
      </c>
      <c r="R18" s="188" t="s">
        <v>130</v>
      </c>
      <c r="S18" s="14"/>
      <c r="T18" s="1"/>
      <c r="U18" s="1"/>
      <c r="V18" s="1"/>
      <c r="W18" s="10"/>
    </row>
    <row r="19" spans="1:23" ht="145.5" thickBot="1" x14ac:dyDescent="0.4">
      <c r="A19" s="240" t="s">
        <v>131</v>
      </c>
      <c r="B19" s="4" t="s">
        <v>132</v>
      </c>
      <c r="C19" s="31" t="s">
        <v>133</v>
      </c>
      <c r="D19" s="64" t="s">
        <v>134</v>
      </c>
      <c r="E19" s="64" t="s">
        <v>135</v>
      </c>
      <c r="F19" s="32">
        <v>45444</v>
      </c>
      <c r="G19" s="32">
        <v>45565</v>
      </c>
      <c r="H19" s="104" t="s">
        <v>136</v>
      </c>
      <c r="I19" s="31"/>
      <c r="J19" s="94"/>
      <c r="K19" s="31"/>
      <c r="L19" s="143"/>
      <c r="M19" s="65"/>
      <c r="N19" s="31" t="s">
        <v>137</v>
      </c>
      <c r="O19" s="94" t="s">
        <v>138</v>
      </c>
      <c r="P19" s="31" t="s">
        <v>139</v>
      </c>
      <c r="Q19" s="143">
        <v>1</v>
      </c>
      <c r="R19" s="188" t="s">
        <v>140</v>
      </c>
      <c r="S19" s="13"/>
      <c r="T19" s="3"/>
      <c r="U19" s="3"/>
      <c r="V19" s="3"/>
      <c r="W19" s="9"/>
    </row>
    <row r="20" spans="1:23" ht="174.5" thickBot="1" x14ac:dyDescent="0.4">
      <c r="A20" s="243"/>
      <c r="B20" s="5" t="s">
        <v>141</v>
      </c>
      <c r="C20" s="98" t="s">
        <v>142</v>
      </c>
      <c r="D20" s="78" t="s">
        <v>143</v>
      </c>
      <c r="E20" s="78" t="s">
        <v>144</v>
      </c>
      <c r="F20" s="79">
        <v>45458</v>
      </c>
      <c r="G20" s="79">
        <v>45641</v>
      </c>
      <c r="H20" s="80" t="s">
        <v>58</v>
      </c>
      <c r="I20" s="145"/>
      <c r="J20" s="78"/>
      <c r="K20" s="78"/>
      <c r="L20" s="78"/>
      <c r="M20" s="80"/>
      <c r="N20" s="78" t="s">
        <v>145</v>
      </c>
      <c r="O20" s="78" t="s">
        <v>146</v>
      </c>
      <c r="P20" s="98" t="s">
        <v>147</v>
      </c>
      <c r="Q20" s="200">
        <v>0.5</v>
      </c>
      <c r="R20" s="188" t="s">
        <v>148</v>
      </c>
      <c r="S20" s="15"/>
      <c r="T20" s="11"/>
      <c r="U20" s="11"/>
      <c r="V20" s="11"/>
      <c r="W20" s="12"/>
    </row>
    <row r="21" spans="1:23" ht="3.65" customHeight="1" x14ac:dyDescent="0.35"/>
    <row r="22" spans="1:23" ht="14.5" customHeight="1" x14ac:dyDescent="0.35">
      <c r="A22" s="22" t="s">
        <v>149</v>
      </c>
    </row>
  </sheetData>
  <autoFilter ref="F7:G20" xr:uid="{00000000-0009-0000-0000-000001000000}"/>
  <mergeCells count="12">
    <mergeCell ref="A13:A16"/>
    <mergeCell ref="A17:A18"/>
    <mergeCell ref="A19:A20"/>
    <mergeCell ref="A1:B4"/>
    <mergeCell ref="C1:U2"/>
    <mergeCell ref="C3:U4"/>
    <mergeCell ref="A8:A10"/>
    <mergeCell ref="A11:A12"/>
    <mergeCell ref="D6:H6"/>
    <mergeCell ref="N6:R6"/>
    <mergeCell ref="I6:M6"/>
    <mergeCell ref="S6:W6"/>
  </mergeCells>
  <phoneticPr fontId="2" type="noConversion"/>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W24"/>
  <sheetViews>
    <sheetView topLeftCell="G1" zoomScale="38" zoomScaleNormal="70" workbookViewId="0">
      <selection activeCell="G7" sqref="A7:XFD7"/>
    </sheetView>
  </sheetViews>
  <sheetFormatPr baseColWidth="10" defaultColWidth="11.453125" defaultRowHeight="14.5" x14ac:dyDescent="0.35"/>
  <cols>
    <col min="1" max="1" width="21.54296875" customWidth="1"/>
    <col min="2" max="2" width="5" customWidth="1"/>
    <col min="3" max="3" width="39.26953125" customWidth="1"/>
    <col min="4" max="4" width="21.7265625" customWidth="1"/>
    <col min="5" max="5" width="22.81640625" customWidth="1"/>
    <col min="6" max="6" width="15.81640625" customWidth="1"/>
    <col min="7" max="7" width="15.26953125" customWidth="1"/>
    <col min="8" max="8" width="21.7265625" customWidth="1"/>
    <col min="9" max="9" width="67.81640625" customWidth="1"/>
    <col min="10" max="10" width="66.1796875" customWidth="1"/>
    <col min="11" max="11" width="43.1796875" customWidth="1"/>
    <col min="12" max="12" width="17.54296875" customWidth="1"/>
    <col min="13" max="13" width="82.453125" customWidth="1"/>
    <col min="14" max="14" width="42.54296875" customWidth="1"/>
    <col min="15" max="15" width="26.1796875" customWidth="1"/>
    <col min="16" max="16" width="25.1796875" customWidth="1"/>
    <col min="17" max="17" width="15.81640625" customWidth="1"/>
    <col min="18" max="18" width="59.8164062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44">
        <v>9</v>
      </c>
      <c r="B1" s="244"/>
      <c r="C1" s="245" t="s">
        <v>28</v>
      </c>
      <c r="D1" s="245"/>
      <c r="E1" s="245"/>
      <c r="F1" s="245"/>
      <c r="G1" s="245"/>
      <c r="H1" s="245"/>
      <c r="I1" s="245"/>
      <c r="J1" s="245"/>
      <c r="K1" s="245"/>
      <c r="L1" s="245"/>
      <c r="M1" s="245"/>
      <c r="N1" s="245"/>
      <c r="O1" s="245"/>
      <c r="P1" s="245"/>
      <c r="Q1" s="245"/>
      <c r="R1" s="245"/>
      <c r="S1" s="245"/>
      <c r="T1" s="245"/>
      <c r="U1" s="245"/>
      <c r="V1" s="2" t="s">
        <v>29</v>
      </c>
      <c r="W1" s="2" t="s">
        <v>30</v>
      </c>
    </row>
    <row r="2" spans="1:23" ht="22" customHeight="1" x14ac:dyDescent="0.35">
      <c r="A2" s="244"/>
      <c r="B2" s="244"/>
      <c r="C2" s="245"/>
      <c r="D2" s="245"/>
      <c r="E2" s="245"/>
      <c r="F2" s="245"/>
      <c r="G2" s="245"/>
      <c r="H2" s="245"/>
      <c r="I2" s="245"/>
      <c r="J2" s="245"/>
      <c r="K2" s="245"/>
      <c r="L2" s="245"/>
      <c r="M2" s="245"/>
      <c r="N2" s="245"/>
      <c r="O2" s="245"/>
      <c r="P2" s="245"/>
      <c r="Q2" s="245"/>
      <c r="R2" s="245"/>
      <c r="S2" s="245"/>
      <c r="T2" s="245"/>
      <c r="U2" s="245"/>
      <c r="V2" s="2" t="s">
        <v>31</v>
      </c>
      <c r="W2" s="2">
        <v>7</v>
      </c>
    </row>
    <row r="3" spans="1:23" ht="22" customHeight="1" x14ac:dyDescent="0.35">
      <c r="A3" s="244"/>
      <c r="B3" s="244"/>
      <c r="C3" s="245" t="s">
        <v>32</v>
      </c>
      <c r="D3" s="245"/>
      <c r="E3" s="245"/>
      <c r="F3" s="245"/>
      <c r="G3" s="245"/>
      <c r="H3" s="245"/>
      <c r="I3" s="245"/>
      <c r="J3" s="245"/>
      <c r="K3" s="245"/>
      <c r="L3" s="245"/>
      <c r="M3" s="245"/>
      <c r="N3" s="245"/>
      <c r="O3" s="245"/>
      <c r="P3" s="245"/>
      <c r="Q3" s="245"/>
      <c r="R3" s="245"/>
      <c r="S3" s="245"/>
      <c r="T3" s="245"/>
      <c r="U3" s="245"/>
      <c r="V3" s="2" t="s">
        <v>33</v>
      </c>
      <c r="W3" s="2" t="s">
        <v>34</v>
      </c>
    </row>
    <row r="4" spans="1:23" ht="22" customHeight="1" x14ac:dyDescent="0.35">
      <c r="A4" s="244"/>
      <c r="B4" s="244"/>
      <c r="C4" s="245"/>
      <c r="D4" s="245"/>
      <c r="E4" s="245"/>
      <c r="F4" s="245"/>
      <c r="G4" s="245"/>
      <c r="H4" s="245"/>
      <c r="I4" s="245"/>
      <c r="J4" s="245"/>
      <c r="K4" s="245"/>
      <c r="L4" s="245"/>
      <c r="M4" s="245"/>
      <c r="N4" s="245"/>
      <c r="O4" s="245"/>
      <c r="P4" s="245"/>
      <c r="Q4" s="245"/>
      <c r="R4" s="245"/>
      <c r="S4" s="245"/>
      <c r="T4" s="245"/>
      <c r="U4" s="245"/>
      <c r="V4" s="2" t="s">
        <v>35</v>
      </c>
      <c r="W4" s="35">
        <v>45303</v>
      </c>
    </row>
    <row r="5" spans="1:23" ht="15" thickBot="1" x14ac:dyDescent="0.4"/>
    <row r="6" spans="1:23" ht="39" customHeight="1" x14ac:dyDescent="0.35">
      <c r="A6" s="16"/>
      <c r="B6" s="17"/>
      <c r="C6" s="18" t="s">
        <v>150</v>
      </c>
      <c r="D6" s="255" t="s">
        <v>151</v>
      </c>
      <c r="E6" s="255"/>
      <c r="F6" s="255"/>
      <c r="G6" s="255"/>
      <c r="H6" s="256"/>
      <c r="I6" s="251" t="s">
        <v>38</v>
      </c>
      <c r="J6" s="252"/>
      <c r="K6" s="252"/>
      <c r="L6" s="252"/>
      <c r="M6" s="253"/>
      <c r="N6" s="251" t="s">
        <v>39</v>
      </c>
      <c r="O6" s="252"/>
      <c r="P6" s="252"/>
      <c r="Q6" s="252"/>
      <c r="R6" s="253"/>
      <c r="S6" s="251" t="s">
        <v>40</v>
      </c>
      <c r="T6" s="252"/>
      <c r="U6" s="252"/>
      <c r="V6" s="252"/>
      <c r="W6" s="253"/>
    </row>
    <row r="7" spans="1:23" ht="15" thickBot="1" x14ac:dyDescent="0.4">
      <c r="A7" s="19" t="s">
        <v>41</v>
      </c>
      <c r="B7" s="20" t="s">
        <v>42</v>
      </c>
      <c r="C7" s="20" t="s">
        <v>43</v>
      </c>
      <c r="D7" s="20" t="s">
        <v>44</v>
      </c>
      <c r="E7" s="20" t="s">
        <v>45</v>
      </c>
      <c r="F7" s="20" t="s">
        <v>46</v>
      </c>
      <c r="G7" s="20" t="s">
        <v>47</v>
      </c>
      <c r="H7" s="21" t="s">
        <v>48</v>
      </c>
      <c r="I7" s="6" t="s">
        <v>49</v>
      </c>
      <c r="J7" s="7" t="s">
        <v>50</v>
      </c>
      <c r="K7" s="7" t="s">
        <v>51</v>
      </c>
      <c r="L7" s="7" t="s">
        <v>52</v>
      </c>
      <c r="M7" s="8" t="s">
        <v>13</v>
      </c>
      <c r="N7" s="6" t="s">
        <v>49</v>
      </c>
      <c r="O7" s="7" t="s">
        <v>50</v>
      </c>
      <c r="P7" s="7" t="s">
        <v>51</v>
      </c>
      <c r="Q7" s="7" t="s">
        <v>52</v>
      </c>
      <c r="R7" s="8" t="s">
        <v>13</v>
      </c>
      <c r="S7" s="6" t="s">
        <v>49</v>
      </c>
      <c r="T7" s="7" t="s">
        <v>50</v>
      </c>
      <c r="U7" s="7" t="s">
        <v>51</v>
      </c>
      <c r="V7" s="7" t="s">
        <v>52</v>
      </c>
      <c r="W7" s="8" t="s">
        <v>13</v>
      </c>
    </row>
    <row r="8" spans="1:23" ht="87" customHeight="1" x14ac:dyDescent="0.35">
      <c r="A8" s="240" t="s">
        <v>152</v>
      </c>
      <c r="B8" s="4" t="s">
        <v>54</v>
      </c>
      <c r="C8" s="45" t="s">
        <v>153</v>
      </c>
      <c r="D8" s="46" t="s">
        <v>57</v>
      </c>
      <c r="E8" s="46" t="s">
        <v>154</v>
      </c>
      <c r="F8" s="47">
        <v>45293</v>
      </c>
      <c r="G8" s="47">
        <v>45322</v>
      </c>
      <c r="H8" s="48" t="s">
        <v>155</v>
      </c>
      <c r="I8" s="141" t="s">
        <v>156</v>
      </c>
      <c r="J8" s="64" t="s">
        <v>157</v>
      </c>
      <c r="K8" s="64" t="s">
        <v>158</v>
      </c>
      <c r="L8" s="163">
        <v>1</v>
      </c>
      <c r="M8" s="187" t="s">
        <v>159</v>
      </c>
      <c r="N8" s="13"/>
      <c r="O8" s="3"/>
      <c r="P8" s="3"/>
      <c r="Q8" s="3"/>
      <c r="R8" s="9"/>
      <c r="S8" s="13"/>
      <c r="T8" s="3"/>
      <c r="U8" s="3"/>
      <c r="V8" s="3"/>
      <c r="W8" s="9"/>
    </row>
    <row r="9" spans="1:23" ht="87" x14ac:dyDescent="0.35">
      <c r="A9" s="241"/>
      <c r="B9" s="2" t="s">
        <v>59</v>
      </c>
      <c r="C9" s="49" t="s">
        <v>160</v>
      </c>
      <c r="D9" s="50" t="s">
        <v>161</v>
      </c>
      <c r="E9" s="50" t="s">
        <v>162</v>
      </c>
      <c r="F9" s="51">
        <v>45566</v>
      </c>
      <c r="G9" s="51">
        <v>45641</v>
      </c>
      <c r="H9" s="52" t="s">
        <v>155</v>
      </c>
      <c r="I9" s="142"/>
      <c r="J9" s="94"/>
      <c r="K9" s="94"/>
      <c r="L9" s="94"/>
      <c r="M9" s="95"/>
      <c r="N9" s="14"/>
      <c r="O9" s="1"/>
      <c r="P9" s="1"/>
      <c r="Q9" s="1"/>
      <c r="R9" s="10"/>
      <c r="S9" s="14"/>
      <c r="T9" s="1"/>
      <c r="U9" s="1"/>
      <c r="V9" s="1"/>
      <c r="W9" s="10"/>
    </row>
    <row r="10" spans="1:23" ht="232.5" customHeight="1" x14ac:dyDescent="0.35">
      <c r="A10" s="241"/>
      <c r="B10" s="2" t="s">
        <v>70</v>
      </c>
      <c r="C10" s="49" t="s">
        <v>163</v>
      </c>
      <c r="D10" s="50" t="s">
        <v>164</v>
      </c>
      <c r="E10" s="50" t="s">
        <v>165</v>
      </c>
      <c r="F10" s="51">
        <v>45293</v>
      </c>
      <c r="G10" s="51">
        <v>45322</v>
      </c>
      <c r="H10" s="52" t="s">
        <v>155</v>
      </c>
      <c r="I10" s="142" t="s">
        <v>166</v>
      </c>
      <c r="J10" s="94" t="s">
        <v>167</v>
      </c>
      <c r="K10" s="94" t="s">
        <v>158</v>
      </c>
      <c r="L10" s="164">
        <v>1</v>
      </c>
      <c r="M10" s="187" t="s">
        <v>168</v>
      </c>
      <c r="N10" s="14"/>
      <c r="O10" s="1"/>
      <c r="P10" s="1"/>
      <c r="Q10" s="1"/>
      <c r="R10" s="10"/>
      <c r="S10" s="14"/>
      <c r="T10" s="1"/>
      <c r="U10" s="1"/>
      <c r="V10" s="1"/>
      <c r="W10" s="10"/>
    </row>
    <row r="11" spans="1:23" ht="166" customHeight="1" thickBot="1" x14ac:dyDescent="0.4">
      <c r="A11" s="243"/>
      <c r="B11" s="5" t="s">
        <v>169</v>
      </c>
      <c r="C11" s="53" t="s">
        <v>170</v>
      </c>
      <c r="D11" s="54" t="s">
        <v>171</v>
      </c>
      <c r="E11" s="54" t="s">
        <v>172</v>
      </c>
      <c r="F11" s="55">
        <v>45322</v>
      </c>
      <c r="G11" s="55">
        <v>45351</v>
      </c>
      <c r="H11" s="56" t="s">
        <v>155</v>
      </c>
      <c r="I11" s="145" t="s">
        <v>173</v>
      </c>
      <c r="J11" s="78" t="s">
        <v>174</v>
      </c>
      <c r="K11" s="78" t="s">
        <v>158</v>
      </c>
      <c r="L11" s="165">
        <v>1</v>
      </c>
      <c r="M11" s="187" t="s">
        <v>175</v>
      </c>
      <c r="N11" s="15"/>
      <c r="O11" s="11"/>
      <c r="P11" s="11"/>
      <c r="Q11" s="11"/>
      <c r="R11" s="12"/>
      <c r="S11" s="15"/>
      <c r="T11" s="11"/>
      <c r="U11" s="11"/>
      <c r="V11" s="11"/>
      <c r="W11" s="12"/>
    </row>
    <row r="12" spans="1:23" ht="58" x14ac:dyDescent="0.35">
      <c r="A12" s="240" t="s">
        <v>176</v>
      </c>
      <c r="B12" s="4" t="s">
        <v>75</v>
      </c>
      <c r="C12" s="58" t="s">
        <v>177</v>
      </c>
      <c r="D12" s="59" t="s">
        <v>178</v>
      </c>
      <c r="E12" s="59" t="s">
        <v>179</v>
      </c>
      <c r="F12" s="60">
        <v>45352</v>
      </c>
      <c r="G12" s="60">
        <v>45641</v>
      </c>
      <c r="H12" s="61" t="s">
        <v>155</v>
      </c>
      <c r="I12" s="141" t="s">
        <v>180</v>
      </c>
      <c r="J12" s="64" t="s">
        <v>181</v>
      </c>
      <c r="K12" s="64" t="s">
        <v>182</v>
      </c>
      <c r="L12" s="151">
        <v>0.5</v>
      </c>
      <c r="M12" s="187" t="s">
        <v>183</v>
      </c>
      <c r="N12" s="13"/>
      <c r="O12" s="3"/>
      <c r="P12" s="3"/>
      <c r="Q12" s="3"/>
      <c r="R12" s="9"/>
      <c r="S12" s="13"/>
      <c r="T12" s="3"/>
      <c r="U12" s="3"/>
      <c r="V12" s="3"/>
      <c r="W12" s="9"/>
    </row>
    <row r="13" spans="1:23" ht="58" x14ac:dyDescent="0.35">
      <c r="A13" s="241"/>
      <c r="B13" s="2" t="s">
        <v>80</v>
      </c>
      <c r="C13" s="58" t="s">
        <v>184</v>
      </c>
      <c r="D13" s="59" t="s">
        <v>185</v>
      </c>
      <c r="E13" s="59" t="s">
        <v>186</v>
      </c>
      <c r="F13" s="60">
        <v>45383</v>
      </c>
      <c r="G13" s="60">
        <v>45565</v>
      </c>
      <c r="H13" s="61" t="s">
        <v>155</v>
      </c>
      <c r="I13" s="142"/>
      <c r="J13" s="94"/>
      <c r="K13" s="94"/>
      <c r="L13" s="94"/>
      <c r="M13" s="95"/>
      <c r="N13" s="58" t="s">
        <v>187</v>
      </c>
      <c r="O13" s="59" t="s">
        <v>186</v>
      </c>
      <c r="P13" s="94" t="s">
        <v>158</v>
      </c>
      <c r="Q13" s="147">
        <v>1</v>
      </c>
      <c r="R13" s="187" t="s">
        <v>188</v>
      </c>
      <c r="S13" s="14"/>
      <c r="T13" s="1"/>
      <c r="U13" s="1"/>
      <c r="V13" s="1"/>
      <c r="W13" s="10"/>
    </row>
    <row r="14" spans="1:23" ht="178.5" customHeight="1" x14ac:dyDescent="0.35">
      <c r="A14" s="241"/>
      <c r="B14" s="2" t="s">
        <v>189</v>
      </c>
      <c r="C14" s="49" t="s">
        <v>190</v>
      </c>
      <c r="D14" s="50" t="s">
        <v>191</v>
      </c>
      <c r="E14" s="50" t="s">
        <v>192</v>
      </c>
      <c r="F14" s="62">
        <v>45292</v>
      </c>
      <c r="G14" s="62">
        <v>45595</v>
      </c>
      <c r="H14" s="52" t="s">
        <v>84</v>
      </c>
      <c r="I14" s="142" t="s">
        <v>193</v>
      </c>
      <c r="J14" s="94" t="s">
        <v>194</v>
      </c>
      <c r="K14" s="94" t="s">
        <v>195</v>
      </c>
      <c r="L14" s="143">
        <v>0.5</v>
      </c>
      <c r="M14" s="187" t="s">
        <v>196</v>
      </c>
      <c r="N14" s="142" t="s">
        <v>197</v>
      </c>
      <c r="O14" s="94" t="s">
        <v>194</v>
      </c>
      <c r="P14" s="94" t="s">
        <v>195</v>
      </c>
      <c r="Q14" s="143">
        <v>0.5</v>
      </c>
      <c r="R14" s="187" t="s">
        <v>198</v>
      </c>
      <c r="S14" s="14"/>
      <c r="T14" s="1"/>
      <c r="U14" s="1"/>
      <c r="V14" s="1"/>
      <c r="W14" s="10"/>
    </row>
    <row r="15" spans="1:23" ht="213.75" customHeight="1" x14ac:dyDescent="0.35">
      <c r="A15" s="254"/>
      <c r="B15" s="23" t="s">
        <v>199</v>
      </c>
      <c r="C15" s="49" t="s">
        <v>200</v>
      </c>
      <c r="D15" s="50" t="s">
        <v>201</v>
      </c>
      <c r="E15" s="50" t="s">
        <v>202</v>
      </c>
      <c r="F15" s="62">
        <v>45292</v>
      </c>
      <c r="G15" s="62">
        <v>45595</v>
      </c>
      <c r="H15" s="52" t="s">
        <v>84</v>
      </c>
      <c r="I15" s="152" t="s">
        <v>203</v>
      </c>
      <c r="J15" s="69" t="s">
        <v>204</v>
      </c>
      <c r="K15" s="69" t="s">
        <v>205</v>
      </c>
      <c r="L15" s="162">
        <v>0.33</v>
      </c>
      <c r="M15" s="187" t="s">
        <v>206</v>
      </c>
      <c r="N15" s="152" t="s">
        <v>207</v>
      </c>
      <c r="O15" s="69" t="s">
        <v>204</v>
      </c>
      <c r="P15" s="69" t="s">
        <v>205</v>
      </c>
      <c r="Q15" s="162">
        <v>0.66</v>
      </c>
      <c r="R15" s="187" t="s">
        <v>208</v>
      </c>
      <c r="S15" s="26"/>
      <c r="T15" s="24"/>
      <c r="U15" s="24"/>
      <c r="V15" s="24"/>
      <c r="W15" s="25"/>
    </row>
    <row r="16" spans="1:23" ht="58.5" thickBot="1" x14ac:dyDescent="0.4">
      <c r="A16" s="243"/>
      <c r="B16" s="5" t="s">
        <v>209</v>
      </c>
      <c r="C16" s="53" t="s">
        <v>210</v>
      </c>
      <c r="D16" s="54" t="s">
        <v>211</v>
      </c>
      <c r="E16" s="54" t="s">
        <v>212</v>
      </c>
      <c r="F16" s="55">
        <v>45352</v>
      </c>
      <c r="G16" s="55">
        <v>45656</v>
      </c>
      <c r="H16" s="56" t="s">
        <v>84</v>
      </c>
      <c r="I16" s="145" t="s">
        <v>213</v>
      </c>
      <c r="J16" s="78" t="s">
        <v>214</v>
      </c>
      <c r="K16" s="78" t="s">
        <v>215</v>
      </c>
      <c r="L16" s="146">
        <v>0.5</v>
      </c>
      <c r="M16" s="187" t="s">
        <v>183</v>
      </c>
      <c r="N16" s="15"/>
      <c r="O16" s="11"/>
      <c r="P16" s="11"/>
      <c r="Q16" s="11"/>
      <c r="R16" s="12"/>
      <c r="S16" s="15"/>
      <c r="T16" s="11"/>
      <c r="U16" s="11"/>
      <c r="V16" s="11"/>
      <c r="W16" s="12"/>
    </row>
    <row r="17" spans="1:23" ht="130.5" x14ac:dyDescent="0.35">
      <c r="A17" s="240" t="s">
        <v>216</v>
      </c>
      <c r="B17" s="4" t="s">
        <v>91</v>
      </c>
      <c r="C17" s="49" t="s">
        <v>217</v>
      </c>
      <c r="D17" s="50" t="s">
        <v>218</v>
      </c>
      <c r="E17" s="63" t="s">
        <v>219</v>
      </c>
      <c r="F17" s="62">
        <v>45352</v>
      </c>
      <c r="G17" s="62">
        <v>45443</v>
      </c>
      <c r="H17" s="52" t="s">
        <v>155</v>
      </c>
      <c r="I17" s="141" t="s">
        <v>220</v>
      </c>
      <c r="J17" s="64" t="s">
        <v>221</v>
      </c>
      <c r="K17" s="64" t="s">
        <v>222</v>
      </c>
      <c r="L17" s="151">
        <v>0.5</v>
      </c>
      <c r="M17" s="187" t="s">
        <v>183</v>
      </c>
      <c r="N17" s="141" t="s">
        <v>223</v>
      </c>
      <c r="O17" s="64" t="s">
        <v>221</v>
      </c>
      <c r="P17" s="94" t="s">
        <v>158</v>
      </c>
      <c r="Q17" s="151">
        <v>1</v>
      </c>
      <c r="R17" s="187" t="s">
        <v>224</v>
      </c>
      <c r="S17" s="13"/>
      <c r="T17" s="3"/>
      <c r="U17" s="3"/>
      <c r="V17" s="3"/>
      <c r="W17" s="9"/>
    </row>
    <row r="18" spans="1:23" ht="116.5" thickBot="1" x14ac:dyDescent="0.4">
      <c r="A18" s="241"/>
      <c r="B18" s="2" t="s">
        <v>96</v>
      </c>
      <c r="C18" s="49" t="s">
        <v>225</v>
      </c>
      <c r="D18" s="50" t="s">
        <v>226</v>
      </c>
      <c r="E18" s="63" t="s">
        <v>227</v>
      </c>
      <c r="F18" s="62">
        <v>45352</v>
      </c>
      <c r="G18" s="62">
        <v>45443</v>
      </c>
      <c r="H18" s="52" t="s">
        <v>228</v>
      </c>
      <c r="I18" s="142" t="s">
        <v>229</v>
      </c>
      <c r="J18" s="94" t="s">
        <v>230</v>
      </c>
      <c r="K18" s="94" t="s">
        <v>231</v>
      </c>
      <c r="L18" s="143">
        <v>0.5</v>
      </c>
      <c r="M18" s="187" t="s">
        <v>232</v>
      </c>
      <c r="N18" s="142" t="s">
        <v>233</v>
      </c>
      <c r="O18" s="94" t="s">
        <v>230</v>
      </c>
      <c r="P18" s="94" t="s">
        <v>158</v>
      </c>
      <c r="Q18" s="143">
        <v>1</v>
      </c>
      <c r="R18" s="187" t="s">
        <v>224</v>
      </c>
      <c r="S18" s="14"/>
      <c r="T18" s="1"/>
      <c r="U18" s="1"/>
      <c r="V18" s="1"/>
      <c r="W18" s="10"/>
    </row>
    <row r="19" spans="1:23" ht="58.5" thickBot="1" x14ac:dyDescent="0.4">
      <c r="A19" s="40" t="s">
        <v>234</v>
      </c>
      <c r="B19" s="4" t="s">
        <v>116</v>
      </c>
      <c r="C19" s="66" t="s">
        <v>235</v>
      </c>
      <c r="D19" s="64" t="s">
        <v>57</v>
      </c>
      <c r="E19" s="64" t="s">
        <v>236</v>
      </c>
      <c r="F19" s="36">
        <v>45566</v>
      </c>
      <c r="G19" s="36">
        <v>45641</v>
      </c>
      <c r="H19" s="65" t="s">
        <v>155</v>
      </c>
      <c r="I19" s="141"/>
      <c r="J19" s="64"/>
      <c r="K19" s="64"/>
      <c r="L19" s="64"/>
      <c r="M19" s="65"/>
      <c r="N19" s="13"/>
      <c r="O19" s="3"/>
      <c r="P19" s="3"/>
      <c r="Q19" s="3"/>
      <c r="R19" s="9"/>
      <c r="S19" s="13"/>
      <c r="T19" s="3"/>
      <c r="U19" s="3"/>
      <c r="V19" s="3"/>
      <c r="W19" s="9"/>
    </row>
    <row r="20" spans="1:23" ht="123" customHeight="1" thickBot="1" x14ac:dyDescent="0.4">
      <c r="A20" s="81" t="s">
        <v>237</v>
      </c>
      <c r="B20" s="82" t="s">
        <v>132</v>
      </c>
      <c r="C20" s="83" t="s">
        <v>238</v>
      </c>
      <c r="D20" s="84" t="s">
        <v>239</v>
      </c>
      <c r="E20" s="84" t="s">
        <v>240</v>
      </c>
      <c r="F20" s="85">
        <v>45323</v>
      </c>
      <c r="G20" s="85">
        <v>45382</v>
      </c>
      <c r="H20" s="86" t="s">
        <v>155</v>
      </c>
      <c r="I20" s="154" t="s">
        <v>241</v>
      </c>
      <c r="J20" s="84" t="s">
        <v>242</v>
      </c>
      <c r="K20" s="84" t="s">
        <v>158</v>
      </c>
      <c r="L20" s="167">
        <v>1</v>
      </c>
      <c r="M20" s="187" t="s">
        <v>243</v>
      </c>
      <c r="N20" s="90"/>
      <c r="O20" s="91"/>
      <c r="P20" s="91"/>
      <c r="Q20" s="91"/>
      <c r="R20" s="92"/>
      <c r="S20" s="90"/>
      <c r="T20" s="91"/>
      <c r="U20" s="91"/>
      <c r="V20" s="91"/>
      <c r="W20" s="92"/>
    </row>
    <row r="21" spans="1:23" ht="72.5" x14ac:dyDescent="0.35">
      <c r="A21" s="246" t="s">
        <v>244</v>
      </c>
      <c r="B21" s="71" t="s">
        <v>245</v>
      </c>
      <c r="C21" s="72" t="s">
        <v>246</v>
      </c>
      <c r="D21" s="73" t="s">
        <v>57</v>
      </c>
      <c r="E21" s="74" t="s">
        <v>247</v>
      </c>
      <c r="F21" s="75">
        <v>45292</v>
      </c>
      <c r="G21" s="75">
        <v>45322</v>
      </c>
      <c r="H21" s="76" t="s">
        <v>155</v>
      </c>
      <c r="I21" s="156" t="s">
        <v>248</v>
      </c>
      <c r="J21" s="74" t="s">
        <v>249</v>
      </c>
      <c r="K21" s="74" t="s">
        <v>158</v>
      </c>
      <c r="L21" s="166">
        <v>1</v>
      </c>
      <c r="M21" s="187" t="s">
        <v>250</v>
      </c>
      <c r="N21" s="88"/>
      <c r="O21" s="87"/>
      <c r="P21" s="87"/>
      <c r="Q21" s="87"/>
      <c r="R21" s="89"/>
      <c r="S21" s="88"/>
      <c r="T21" s="87"/>
      <c r="U21" s="87"/>
      <c r="V21" s="87"/>
      <c r="W21" s="89"/>
    </row>
    <row r="22" spans="1:23" ht="131" thickBot="1" x14ac:dyDescent="0.4">
      <c r="A22" s="247"/>
      <c r="B22" s="5" t="s">
        <v>251</v>
      </c>
      <c r="C22" s="77" t="s">
        <v>252</v>
      </c>
      <c r="D22" s="78" t="s">
        <v>253</v>
      </c>
      <c r="E22" s="78" t="s">
        <v>254</v>
      </c>
      <c r="F22" s="79">
        <v>45292</v>
      </c>
      <c r="G22" s="79">
        <v>45657</v>
      </c>
      <c r="H22" s="80" t="s">
        <v>155</v>
      </c>
      <c r="I22" s="145" t="s">
        <v>255</v>
      </c>
      <c r="J22" s="78" t="s">
        <v>256</v>
      </c>
      <c r="K22" s="78" t="s">
        <v>257</v>
      </c>
      <c r="L22" s="146">
        <v>0.25</v>
      </c>
      <c r="M22" s="187" t="s">
        <v>258</v>
      </c>
      <c r="N22" s="145" t="s">
        <v>259</v>
      </c>
      <c r="O22" s="78" t="s">
        <v>256</v>
      </c>
      <c r="P22" s="78" t="s">
        <v>257</v>
      </c>
      <c r="Q22" s="146">
        <v>0.25</v>
      </c>
      <c r="R22" s="187" t="s">
        <v>258</v>
      </c>
      <c r="S22" s="15"/>
      <c r="T22" s="11"/>
      <c r="U22" s="11"/>
      <c r="V22" s="11"/>
      <c r="W22" s="12"/>
    </row>
    <row r="23" spans="1:23" ht="6" customHeight="1" x14ac:dyDescent="0.35"/>
    <row r="24" spans="1:23" ht="14.5" customHeight="1" x14ac:dyDescent="0.35">
      <c r="A24" s="22" t="s">
        <v>149</v>
      </c>
    </row>
  </sheetData>
  <autoFilter ref="A7:W7" xr:uid="{00000000-0001-0000-0200-000000000000}"/>
  <mergeCells count="11">
    <mergeCell ref="C1:U2"/>
    <mergeCell ref="C3:U4"/>
    <mergeCell ref="D6:H6"/>
    <mergeCell ref="I6:M6"/>
    <mergeCell ref="N6:R6"/>
    <mergeCell ref="S6:W6"/>
    <mergeCell ref="A21:A22"/>
    <mergeCell ref="A8:A11"/>
    <mergeCell ref="A12:A16"/>
    <mergeCell ref="A17:A18"/>
    <mergeCell ref="A1:B4"/>
  </mergeCells>
  <phoneticPr fontId="2"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A1:W19"/>
  <sheetViews>
    <sheetView topLeftCell="E5" zoomScale="34" zoomScaleNormal="80" workbookViewId="0">
      <selection activeCell="U11" sqref="U11"/>
    </sheetView>
  </sheetViews>
  <sheetFormatPr baseColWidth="10" defaultColWidth="11.453125" defaultRowHeight="14.5" x14ac:dyDescent="0.35"/>
  <cols>
    <col min="1" max="1" width="21.54296875" customWidth="1"/>
    <col min="2" max="2" width="5" customWidth="1"/>
    <col min="3" max="3" width="33.1796875" customWidth="1"/>
    <col min="4" max="4" width="21.7265625" customWidth="1"/>
    <col min="5" max="5" width="22.81640625" customWidth="1"/>
    <col min="6" max="7" width="11.453125" customWidth="1"/>
    <col min="8" max="8" width="21.7265625" customWidth="1"/>
    <col min="9" max="9" width="52.453125" customWidth="1"/>
    <col min="10" max="10" width="26.1796875" customWidth="1"/>
    <col min="11" max="11" width="22.81640625" customWidth="1"/>
    <col min="12" max="12" width="17.54296875" customWidth="1"/>
    <col min="13" max="13" width="56.26953125" customWidth="1"/>
    <col min="14" max="14" width="42.54296875" customWidth="1"/>
    <col min="15" max="15" width="26.1796875" customWidth="1"/>
    <col min="16" max="16" width="25.1796875" customWidth="1"/>
    <col min="17" max="17" width="15.81640625" customWidth="1"/>
    <col min="18" max="18" width="46.726562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44"/>
      <c r="B1" s="244"/>
      <c r="C1" s="245" t="s">
        <v>28</v>
      </c>
      <c r="D1" s="245"/>
      <c r="E1" s="245"/>
      <c r="F1" s="245"/>
      <c r="G1" s="245"/>
      <c r="H1" s="245"/>
      <c r="I1" s="245"/>
      <c r="J1" s="245"/>
      <c r="K1" s="245"/>
      <c r="L1" s="245"/>
      <c r="M1" s="245"/>
      <c r="N1" s="245"/>
      <c r="O1" s="245"/>
      <c r="P1" s="245"/>
      <c r="Q1" s="245"/>
      <c r="R1" s="245"/>
      <c r="S1" s="245"/>
      <c r="T1" s="245"/>
      <c r="U1" s="245"/>
      <c r="V1" s="2" t="s">
        <v>29</v>
      </c>
      <c r="W1" s="2" t="s">
        <v>30</v>
      </c>
    </row>
    <row r="2" spans="1:23" ht="22" customHeight="1" x14ac:dyDescent="0.35">
      <c r="A2" s="244"/>
      <c r="B2" s="244"/>
      <c r="C2" s="245"/>
      <c r="D2" s="245"/>
      <c r="E2" s="245"/>
      <c r="F2" s="245"/>
      <c r="G2" s="245"/>
      <c r="H2" s="245"/>
      <c r="I2" s="245"/>
      <c r="J2" s="245"/>
      <c r="K2" s="245"/>
      <c r="L2" s="245"/>
      <c r="M2" s="245"/>
      <c r="N2" s="245"/>
      <c r="O2" s="245"/>
      <c r="P2" s="245"/>
      <c r="Q2" s="245"/>
      <c r="R2" s="245"/>
      <c r="S2" s="245"/>
      <c r="T2" s="245"/>
      <c r="U2" s="245"/>
      <c r="V2" s="2" t="s">
        <v>31</v>
      </c>
      <c r="W2" s="2">
        <v>7</v>
      </c>
    </row>
    <row r="3" spans="1:23" ht="22" customHeight="1" x14ac:dyDescent="0.35">
      <c r="A3" s="244"/>
      <c r="B3" s="244"/>
      <c r="C3" s="245" t="s">
        <v>32</v>
      </c>
      <c r="D3" s="245"/>
      <c r="E3" s="245"/>
      <c r="F3" s="245"/>
      <c r="G3" s="245"/>
      <c r="H3" s="245"/>
      <c r="I3" s="245"/>
      <c r="J3" s="245"/>
      <c r="K3" s="245"/>
      <c r="L3" s="245"/>
      <c r="M3" s="245"/>
      <c r="N3" s="245"/>
      <c r="O3" s="245"/>
      <c r="P3" s="245"/>
      <c r="Q3" s="245"/>
      <c r="R3" s="245"/>
      <c r="S3" s="245"/>
      <c r="T3" s="245"/>
      <c r="U3" s="245"/>
      <c r="V3" s="2" t="s">
        <v>33</v>
      </c>
      <c r="W3" s="2" t="s">
        <v>34</v>
      </c>
    </row>
    <row r="4" spans="1:23" ht="22" customHeight="1" x14ac:dyDescent="0.35">
      <c r="A4" s="244"/>
      <c r="B4" s="244"/>
      <c r="C4" s="245"/>
      <c r="D4" s="245"/>
      <c r="E4" s="245"/>
      <c r="F4" s="245"/>
      <c r="G4" s="245"/>
      <c r="H4" s="245"/>
      <c r="I4" s="245"/>
      <c r="J4" s="245"/>
      <c r="K4" s="245"/>
      <c r="L4" s="245"/>
      <c r="M4" s="245"/>
      <c r="N4" s="245"/>
      <c r="O4" s="245"/>
      <c r="P4" s="245"/>
      <c r="Q4" s="245"/>
      <c r="R4" s="245"/>
      <c r="S4" s="245"/>
      <c r="T4" s="245"/>
      <c r="U4" s="245"/>
      <c r="V4" s="2" t="s">
        <v>35</v>
      </c>
      <c r="W4" s="35">
        <v>45303</v>
      </c>
    </row>
    <row r="5" spans="1:23" ht="15" thickBot="1" x14ac:dyDescent="0.4"/>
    <row r="6" spans="1:23" ht="39" customHeight="1" x14ac:dyDescent="0.35">
      <c r="A6" s="16"/>
      <c r="B6" s="17"/>
      <c r="C6" s="18" t="s">
        <v>260</v>
      </c>
      <c r="D6" s="255" t="s">
        <v>261</v>
      </c>
      <c r="E6" s="255"/>
      <c r="F6" s="255"/>
      <c r="G6" s="255"/>
      <c r="H6" s="256"/>
      <c r="I6" s="251" t="s">
        <v>38</v>
      </c>
      <c r="J6" s="252"/>
      <c r="K6" s="252"/>
      <c r="L6" s="252"/>
      <c r="M6" s="253"/>
      <c r="N6" s="251" t="s">
        <v>39</v>
      </c>
      <c r="O6" s="252"/>
      <c r="P6" s="252"/>
      <c r="Q6" s="252"/>
      <c r="R6" s="253"/>
      <c r="S6" s="251" t="s">
        <v>40</v>
      </c>
      <c r="T6" s="252"/>
      <c r="U6" s="252"/>
      <c r="V6" s="252"/>
      <c r="W6" s="253"/>
    </row>
    <row r="7" spans="1:23" ht="15" thickBot="1" x14ac:dyDescent="0.4">
      <c r="A7" s="19" t="s">
        <v>41</v>
      </c>
      <c r="B7" s="20" t="s">
        <v>42</v>
      </c>
      <c r="C7" s="20" t="s">
        <v>43</v>
      </c>
      <c r="D7" s="20" t="s">
        <v>44</v>
      </c>
      <c r="E7" s="20" t="s">
        <v>45</v>
      </c>
      <c r="F7" s="20" t="s">
        <v>46</v>
      </c>
      <c r="G7" s="20" t="s">
        <v>47</v>
      </c>
      <c r="H7" s="21" t="s">
        <v>48</v>
      </c>
      <c r="I7" s="6" t="s">
        <v>49</v>
      </c>
      <c r="J7" s="7" t="s">
        <v>50</v>
      </c>
      <c r="K7" s="7" t="s">
        <v>51</v>
      </c>
      <c r="L7" s="7" t="s">
        <v>52</v>
      </c>
      <c r="M7" s="8" t="s">
        <v>13</v>
      </c>
      <c r="N7" s="6" t="s">
        <v>49</v>
      </c>
      <c r="O7" s="7" t="s">
        <v>50</v>
      </c>
      <c r="P7" s="7" t="s">
        <v>51</v>
      </c>
      <c r="Q7" s="7" t="s">
        <v>52</v>
      </c>
      <c r="R7" s="8" t="s">
        <v>13</v>
      </c>
      <c r="S7" s="6" t="s">
        <v>49</v>
      </c>
      <c r="T7" s="7" t="s">
        <v>50</v>
      </c>
      <c r="U7" s="7" t="s">
        <v>51</v>
      </c>
      <c r="V7" s="7" t="s">
        <v>52</v>
      </c>
      <c r="W7" s="8" t="s">
        <v>13</v>
      </c>
    </row>
    <row r="8" spans="1:23" ht="131" thickBot="1" x14ac:dyDescent="0.4">
      <c r="A8" s="40" t="s">
        <v>262</v>
      </c>
      <c r="B8" s="4" t="s">
        <v>54</v>
      </c>
      <c r="C8" s="66" t="s">
        <v>263</v>
      </c>
      <c r="D8" s="64" t="s">
        <v>264</v>
      </c>
      <c r="E8" s="102" t="s">
        <v>265</v>
      </c>
      <c r="F8" s="32">
        <v>45383</v>
      </c>
      <c r="G8" s="32">
        <v>45641</v>
      </c>
      <c r="H8" s="65" t="s">
        <v>120</v>
      </c>
      <c r="I8" s="141"/>
      <c r="J8" s="64"/>
      <c r="K8" s="64"/>
      <c r="L8" s="64"/>
      <c r="M8" s="65"/>
      <c r="N8" s="141" t="s">
        <v>266</v>
      </c>
      <c r="O8" s="64" t="s">
        <v>267</v>
      </c>
      <c r="P8" s="64" t="s">
        <v>264</v>
      </c>
      <c r="Q8" s="174">
        <v>0</v>
      </c>
      <c r="R8" s="187" t="s">
        <v>268</v>
      </c>
      <c r="S8" s="13"/>
      <c r="T8" s="3"/>
      <c r="U8" s="3"/>
      <c r="V8" s="3"/>
      <c r="W8" s="9"/>
    </row>
    <row r="9" spans="1:23" ht="58" x14ac:dyDescent="0.35">
      <c r="A9" s="240" t="s">
        <v>269</v>
      </c>
      <c r="B9" s="4" t="s">
        <v>75</v>
      </c>
      <c r="C9" s="110" t="s">
        <v>270</v>
      </c>
      <c r="D9" s="36" t="s">
        <v>271</v>
      </c>
      <c r="E9" s="36" t="s">
        <v>272</v>
      </c>
      <c r="F9" s="36">
        <v>45292</v>
      </c>
      <c r="G9" s="36">
        <v>45656</v>
      </c>
      <c r="H9" s="109" t="s">
        <v>120</v>
      </c>
      <c r="I9" s="141"/>
      <c r="J9" s="64"/>
      <c r="K9" s="64"/>
      <c r="L9" s="64"/>
      <c r="M9" s="65"/>
      <c r="N9" s="13"/>
      <c r="O9" s="3"/>
      <c r="P9" s="3"/>
      <c r="Q9" s="3"/>
      <c r="R9" s="9"/>
      <c r="S9" s="13"/>
      <c r="T9" s="3"/>
      <c r="U9" s="3"/>
      <c r="V9" s="3"/>
      <c r="W9" s="9"/>
    </row>
    <row r="10" spans="1:23" ht="102" thickBot="1" x14ac:dyDescent="0.4">
      <c r="A10" s="241"/>
      <c r="B10" s="2" t="s">
        <v>80</v>
      </c>
      <c r="C10" s="96" t="s">
        <v>273</v>
      </c>
      <c r="D10" s="94" t="s">
        <v>274</v>
      </c>
      <c r="E10" s="94" t="s">
        <v>275</v>
      </c>
      <c r="F10" s="34">
        <v>45323</v>
      </c>
      <c r="G10" s="34">
        <v>45611</v>
      </c>
      <c r="H10" s="95" t="s">
        <v>120</v>
      </c>
      <c r="I10" s="142" t="s">
        <v>276</v>
      </c>
      <c r="J10" s="94" t="s">
        <v>277</v>
      </c>
      <c r="K10" s="94" t="s">
        <v>278</v>
      </c>
      <c r="L10" s="143">
        <v>0.33</v>
      </c>
      <c r="M10" s="187" t="s">
        <v>279</v>
      </c>
      <c r="N10" s="14"/>
      <c r="O10" s="1"/>
      <c r="P10" s="1"/>
      <c r="Q10" s="1"/>
      <c r="R10" s="10"/>
      <c r="S10" s="14"/>
      <c r="T10" s="1"/>
      <c r="U10" s="1"/>
      <c r="V10" s="1"/>
      <c r="W10" s="10"/>
    </row>
    <row r="11" spans="1:23" ht="72.5" x14ac:dyDescent="0.35">
      <c r="A11" s="240" t="s">
        <v>280</v>
      </c>
      <c r="B11" s="4" t="s">
        <v>91</v>
      </c>
      <c r="C11" s="66" t="s">
        <v>281</v>
      </c>
      <c r="D11" s="64" t="s">
        <v>282</v>
      </c>
      <c r="E11" s="64" t="s">
        <v>283</v>
      </c>
      <c r="F11" s="36">
        <v>45292</v>
      </c>
      <c r="G11" s="36">
        <v>45656</v>
      </c>
      <c r="H11" s="65" t="s">
        <v>120</v>
      </c>
      <c r="I11" s="141"/>
      <c r="J11" s="64"/>
      <c r="K11" s="64"/>
      <c r="L11" s="64"/>
      <c r="M11" s="65"/>
      <c r="N11" s="13"/>
      <c r="O11" s="3"/>
      <c r="P11" s="3"/>
      <c r="Q11" s="3"/>
      <c r="R11" s="9"/>
      <c r="S11" s="13"/>
      <c r="T11" s="3"/>
      <c r="U11" s="3"/>
      <c r="V11" s="3"/>
      <c r="W11" s="9"/>
    </row>
    <row r="12" spans="1:23" ht="161.25" customHeight="1" thickBot="1" x14ac:dyDescent="0.4">
      <c r="A12" s="241"/>
      <c r="B12" s="2" t="s">
        <v>96</v>
      </c>
      <c r="C12" s="33" t="s">
        <v>284</v>
      </c>
      <c r="D12" s="94" t="s">
        <v>285</v>
      </c>
      <c r="E12" s="94" t="s">
        <v>286</v>
      </c>
      <c r="F12" s="34">
        <v>45413</v>
      </c>
      <c r="G12" s="34">
        <v>45611</v>
      </c>
      <c r="H12" s="95" t="s">
        <v>120</v>
      </c>
      <c r="I12" s="94"/>
      <c r="J12" s="94"/>
      <c r="K12" s="94"/>
      <c r="L12" s="94"/>
      <c r="M12" s="95"/>
      <c r="N12" s="33" t="s">
        <v>287</v>
      </c>
      <c r="O12" s="94" t="s">
        <v>286</v>
      </c>
      <c r="P12" s="94" t="s">
        <v>288</v>
      </c>
      <c r="Q12" s="147">
        <v>0.5</v>
      </c>
      <c r="R12" s="187" t="s">
        <v>289</v>
      </c>
      <c r="S12" s="14"/>
      <c r="T12" s="1"/>
      <c r="U12" s="1"/>
      <c r="V12" s="1"/>
      <c r="W12" s="10"/>
    </row>
    <row r="13" spans="1:23" ht="102" thickBot="1" x14ac:dyDescent="0.4">
      <c r="A13" s="40" t="s">
        <v>290</v>
      </c>
      <c r="B13" s="4" t="s">
        <v>116</v>
      </c>
      <c r="C13" s="31" t="s">
        <v>291</v>
      </c>
      <c r="D13" s="64" t="s">
        <v>292</v>
      </c>
      <c r="E13" s="64" t="s">
        <v>286</v>
      </c>
      <c r="F13" s="32">
        <v>45323</v>
      </c>
      <c r="G13" s="32">
        <v>45626</v>
      </c>
      <c r="H13" s="65" t="s">
        <v>120</v>
      </c>
      <c r="I13" s="141"/>
      <c r="J13" s="64"/>
      <c r="K13" s="64"/>
      <c r="L13" s="64"/>
      <c r="M13" s="65"/>
      <c r="N13" s="31" t="s">
        <v>293</v>
      </c>
      <c r="O13" s="64" t="s">
        <v>286</v>
      </c>
      <c r="P13" s="31" t="s">
        <v>294</v>
      </c>
      <c r="Q13" s="147">
        <v>0.5</v>
      </c>
      <c r="R13" s="187" t="s">
        <v>295</v>
      </c>
      <c r="S13" s="13"/>
      <c r="T13" s="3"/>
      <c r="U13" s="3"/>
      <c r="V13" s="3"/>
      <c r="W13" s="9"/>
    </row>
    <row r="14" spans="1:23" ht="75" customHeight="1" x14ac:dyDescent="0.35">
      <c r="A14" s="240" t="s">
        <v>296</v>
      </c>
      <c r="B14" s="4" t="s">
        <v>132</v>
      </c>
      <c r="C14" s="66" t="s">
        <v>297</v>
      </c>
      <c r="D14" s="64" t="s">
        <v>298</v>
      </c>
      <c r="E14" s="64" t="s">
        <v>299</v>
      </c>
      <c r="F14" s="32">
        <v>45383</v>
      </c>
      <c r="G14" s="32">
        <v>45657</v>
      </c>
      <c r="H14" s="65" t="s">
        <v>120</v>
      </c>
      <c r="I14" s="141"/>
      <c r="J14" s="64"/>
      <c r="K14" s="64"/>
      <c r="L14" s="64"/>
      <c r="M14" s="65"/>
      <c r="N14" s="13"/>
      <c r="O14" s="3"/>
      <c r="P14" s="3"/>
      <c r="Q14" s="3"/>
      <c r="R14" s="9"/>
      <c r="S14" s="13"/>
      <c r="T14" s="3"/>
      <c r="U14" s="3"/>
      <c r="V14" s="3"/>
      <c r="W14" s="9"/>
    </row>
    <row r="15" spans="1:23" ht="261.5" thickBot="1" x14ac:dyDescent="0.4">
      <c r="A15" s="257"/>
      <c r="B15" s="5" t="s">
        <v>141</v>
      </c>
      <c r="C15" s="78" t="s">
        <v>300</v>
      </c>
      <c r="D15" s="78" t="s">
        <v>301</v>
      </c>
      <c r="E15" s="78" t="s">
        <v>302</v>
      </c>
      <c r="F15" s="79">
        <v>45323</v>
      </c>
      <c r="G15" s="79">
        <v>45626</v>
      </c>
      <c r="H15" s="80" t="s">
        <v>120</v>
      </c>
      <c r="I15" s="145" t="s">
        <v>303</v>
      </c>
      <c r="J15" s="78" t="s">
        <v>304</v>
      </c>
      <c r="K15" s="78" t="s">
        <v>305</v>
      </c>
      <c r="L15" s="146">
        <v>0.25</v>
      </c>
      <c r="M15" s="187" t="s">
        <v>306</v>
      </c>
      <c r="N15" s="145" t="s">
        <v>307</v>
      </c>
      <c r="O15" s="78" t="s">
        <v>308</v>
      </c>
      <c r="P15" s="78" t="s">
        <v>309</v>
      </c>
      <c r="Q15" s="146">
        <v>0.5</v>
      </c>
      <c r="R15" s="187" t="s">
        <v>310</v>
      </c>
      <c r="S15" s="15"/>
      <c r="T15" s="11"/>
      <c r="U15" s="11"/>
      <c r="V15" s="11"/>
      <c r="W15" s="12"/>
    </row>
    <row r="16" spans="1:23" ht="43.5" x14ac:dyDescent="0.35">
      <c r="A16" s="246" t="s">
        <v>311</v>
      </c>
      <c r="B16" s="71" t="s">
        <v>245</v>
      </c>
      <c r="C16" s="140" t="s">
        <v>312</v>
      </c>
      <c r="D16" s="74" t="s">
        <v>313</v>
      </c>
      <c r="E16" s="74" t="s">
        <v>314</v>
      </c>
      <c r="F16" s="105">
        <v>45292</v>
      </c>
      <c r="G16" s="105">
        <v>45657</v>
      </c>
      <c r="H16" s="76" t="s">
        <v>315</v>
      </c>
      <c r="I16" s="156"/>
      <c r="J16" s="74"/>
      <c r="K16" s="74"/>
      <c r="L16" s="74"/>
      <c r="M16" s="76"/>
      <c r="N16" s="88"/>
      <c r="O16" s="87"/>
      <c r="P16" s="87"/>
      <c r="Q16" s="87"/>
      <c r="R16" s="89"/>
      <c r="S16" s="88"/>
      <c r="T16" s="87"/>
      <c r="U16" s="87"/>
      <c r="V16" s="87"/>
      <c r="W16" s="89"/>
    </row>
    <row r="17" spans="1:23" ht="102" thickBot="1" x14ac:dyDescent="0.4">
      <c r="A17" s="247"/>
      <c r="B17" s="5" t="s">
        <v>251</v>
      </c>
      <c r="C17" s="134" t="s">
        <v>316</v>
      </c>
      <c r="D17" s="78" t="s">
        <v>317</v>
      </c>
      <c r="E17" s="78" t="s">
        <v>318</v>
      </c>
      <c r="F17" s="39">
        <v>45323</v>
      </c>
      <c r="G17" s="39">
        <v>45657</v>
      </c>
      <c r="H17" s="80" t="s">
        <v>315</v>
      </c>
      <c r="I17" s="145"/>
      <c r="J17" s="78"/>
      <c r="K17" s="78"/>
      <c r="L17" s="78"/>
      <c r="M17" s="80"/>
      <c r="N17" s="78" t="s">
        <v>319</v>
      </c>
      <c r="O17" s="78" t="s">
        <v>320</v>
      </c>
      <c r="P17" s="78" t="s">
        <v>321</v>
      </c>
      <c r="Q17" s="146">
        <v>0.5</v>
      </c>
      <c r="R17" s="187" t="s">
        <v>322</v>
      </c>
      <c r="S17" s="15"/>
      <c r="T17" s="11"/>
      <c r="U17" s="11"/>
      <c r="V17" s="11"/>
      <c r="W17" s="12"/>
    </row>
    <row r="18" spans="1:23" ht="6" customHeight="1" x14ac:dyDescent="0.35"/>
    <row r="19" spans="1:23" ht="14.5" customHeight="1" x14ac:dyDescent="0.35">
      <c r="A19" s="22" t="s">
        <v>149</v>
      </c>
    </row>
  </sheetData>
  <autoFilter ref="A7:W7" xr:uid="{00000000-0001-0000-0300-000000000000}"/>
  <mergeCells count="11">
    <mergeCell ref="A16:A17"/>
    <mergeCell ref="A1:B4"/>
    <mergeCell ref="C1:U2"/>
    <mergeCell ref="C3:U4"/>
    <mergeCell ref="D6:H6"/>
    <mergeCell ref="I6:M6"/>
    <mergeCell ref="N6:R6"/>
    <mergeCell ref="S6:W6"/>
    <mergeCell ref="A9:A10"/>
    <mergeCell ref="A11:A12"/>
    <mergeCell ref="A14:A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W12"/>
  <sheetViews>
    <sheetView topLeftCell="K2" zoomScale="52" zoomScaleNormal="80" workbookViewId="0">
      <selection activeCell="Q8" sqref="Q8"/>
    </sheetView>
  </sheetViews>
  <sheetFormatPr baseColWidth="10" defaultColWidth="11.453125" defaultRowHeight="14.5" x14ac:dyDescent="0.35"/>
  <cols>
    <col min="1" max="1" width="21.54296875" customWidth="1"/>
    <col min="2" max="2" width="5" customWidth="1"/>
    <col min="3" max="3" width="33.1796875" customWidth="1"/>
    <col min="4" max="4" width="21.7265625" customWidth="1"/>
    <col min="5" max="5" width="22.81640625" customWidth="1"/>
    <col min="6" max="7" width="11.453125" customWidth="1"/>
    <col min="8" max="8" width="21.7265625" customWidth="1"/>
    <col min="9" max="9" width="42.54296875" customWidth="1"/>
    <col min="10" max="10" width="26.1796875" customWidth="1"/>
    <col min="11" max="11" width="22.81640625" customWidth="1"/>
    <col min="12" max="12" width="17.54296875" customWidth="1"/>
    <col min="13" max="13" width="29.453125" customWidth="1"/>
    <col min="14" max="14" width="42.54296875" customWidth="1"/>
    <col min="15" max="15" width="26.1796875" customWidth="1"/>
    <col min="16" max="16" width="25.1796875" customWidth="1"/>
    <col min="17" max="17" width="15.81640625" customWidth="1"/>
    <col min="18" max="18" width="44.9062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44"/>
      <c r="B1" s="244"/>
      <c r="C1" s="245" t="s">
        <v>28</v>
      </c>
      <c r="D1" s="245"/>
      <c r="E1" s="245"/>
      <c r="F1" s="245"/>
      <c r="G1" s="245"/>
      <c r="H1" s="245"/>
      <c r="I1" s="245"/>
      <c r="J1" s="245"/>
      <c r="K1" s="245"/>
      <c r="L1" s="245"/>
      <c r="M1" s="245"/>
      <c r="N1" s="245"/>
      <c r="O1" s="245"/>
      <c r="P1" s="245"/>
      <c r="Q1" s="245"/>
      <c r="R1" s="245"/>
      <c r="S1" s="245"/>
      <c r="T1" s="245"/>
      <c r="U1" s="245"/>
      <c r="V1" s="2" t="s">
        <v>29</v>
      </c>
      <c r="W1" s="2" t="s">
        <v>30</v>
      </c>
    </row>
    <row r="2" spans="1:23" ht="22" customHeight="1" x14ac:dyDescent="0.35">
      <c r="A2" s="244"/>
      <c r="B2" s="244"/>
      <c r="C2" s="245"/>
      <c r="D2" s="245"/>
      <c r="E2" s="245"/>
      <c r="F2" s="245"/>
      <c r="G2" s="245"/>
      <c r="H2" s="245"/>
      <c r="I2" s="245"/>
      <c r="J2" s="245"/>
      <c r="K2" s="245"/>
      <c r="L2" s="245"/>
      <c r="M2" s="245"/>
      <c r="N2" s="245"/>
      <c r="O2" s="245"/>
      <c r="P2" s="245"/>
      <c r="Q2" s="245"/>
      <c r="R2" s="245"/>
      <c r="S2" s="245"/>
      <c r="T2" s="245"/>
      <c r="U2" s="245"/>
      <c r="V2" s="2" t="s">
        <v>31</v>
      </c>
      <c r="W2" s="2">
        <v>7</v>
      </c>
    </row>
    <row r="3" spans="1:23" ht="22" customHeight="1" x14ac:dyDescent="0.35">
      <c r="A3" s="244"/>
      <c r="B3" s="244"/>
      <c r="C3" s="245" t="s">
        <v>32</v>
      </c>
      <c r="D3" s="245"/>
      <c r="E3" s="245"/>
      <c r="F3" s="245"/>
      <c r="G3" s="245"/>
      <c r="H3" s="245"/>
      <c r="I3" s="245"/>
      <c r="J3" s="245"/>
      <c r="K3" s="245"/>
      <c r="L3" s="245"/>
      <c r="M3" s="245"/>
      <c r="N3" s="245"/>
      <c r="O3" s="245"/>
      <c r="P3" s="245"/>
      <c r="Q3" s="245"/>
      <c r="R3" s="245"/>
      <c r="S3" s="245"/>
      <c r="T3" s="245"/>
      <c r="U3" s="245"/>
      <c r="V3" s="2" t="s">
        <v>33</v>
      </c>
      <c r="W3" s="2" t="s">
        <v>34</v>
      </c>
    </row>
    <row r="4" spans="1:23" ht="22" customHeight="1" x14ac:dyDescent="0.35">
      <c r="A4" s="244"/>
      <c r="B4" s="244"/>
      <c r="C4" s="245"/>
      <c r="D4" s="245"/>
      <c r="E4" s="245"/>
      <c r="F4" s="245"/>
      <c r="G4" s="245"/>
      <c r="H4" s="245"/>
      <c r="I4" s="245"/>
      <c r="J4" s="245"/>
      <c r="K4" s="245"/>
      <c r="L4" s="245"/>
      <c r="M4" s="245"/>
      <c r="N4" s="245"/>
      <c r="O4" s="245"/>
      <c r="P4" s="245"/>
      <c r="Q4" s="245"/>
      <c r="R4" s="245"/>
      <c r="S4" s="245"/>
      <c r="T4" s="245"/>
      <c r="U4" s="245"/>
      <c r="V4" s="2" t="s">
        <v>35</v>
      </c>
      <c r="W4" s="35">
        <v>45303</v>
      </c>
    </row>
    <row r="5" spans="1:23" ht="15" thickBot="1" x14ac:dyDescent="0.4"/>
    <row r="6" spans="1:23" ht="39" customHeight="1" x14ac:dyDescent="0.35">
      <c r="A6" s="16"/>
      <c r="B6" s="17"/>
      <c r="C6" s="18" t="s">
        <v>323</v>
      </c>
      <c r="D6" s="255" t="s">
        <v>324</v>
      </c>
      <c r="E6" s="255"/>
      <c r="F6" s="255"/>
      <c r="G6" s="255"/>
      <c r="H6" s="256"/>
      <c r="I6" s="251" t="s">
        <v>38</v>
      </c>
      <c r="J6" s="252"/>
      <c r="K6" s="252"/>
      <c r="L6" s="252"/>
      <c r="M6" s="253"/>
      <c r="N6" s="251" t="s">
        <v>39</v>
      </c>
      <c r="O6" s="252"/>
      <c r="P6" s="252"/>
      <c r="Q6" s="252"/>
      <c r="R6" s="253"/>
      <c r="S6" s="251" t="s">
        <v>40</v>
      </c>
      <c r="T6" s="252"/>
      <c r="U6" s="252"/>
      <c r="V6" s="252"/>
      <c r="W6" s="253"/>
    </row>
    <row r="7" spans="1:23" ht="15" thickBot="1" x14ac:dyDescent="0.4">
      <c r="A7" s="19" t="s">
        <v>41</v>
      </c>
      <c r="B7" s="20" t="s">
        <v>42</v>
      </c>
      <c r="C7" s="20" t="s">
        <v>43</v>
      </c>
      <c r="D7" s="20" t="s">
        <v>44</v>
      </c>
      <c r="E7" s="20" t="s">
        <v>45</v>
      </c>
      <c r="F7" s="20" t="s">
        <v>46</v>
      </c>
      <c r="G7" s="20" t="s">
        <v>47</v>
      </c>
      <c r="H7" s="21" t="s">
        <v>48</v>
      </c>
      <c r="I7" s="6" t="s">
        <v>49</v>
      </c>
      <c r="J7" s="7" t="s">
        <v>50</v>
      </c>
      <c r="K7" s="7" t="s">
        <v>51</v>
      </c>
      <c r="L7" s="7" t="s">
        <v>52</v>
      </c>
      <c r="M7" s="8" t="s">
        <v>13</v>
      </c>
      <c r="N7" s="6" t="s">
        <v>49</v>
      </c>
      <c r="O7" s="7" t="s">
        <v>50</v>
      </c>
      <c r="P7" s="7" t="s">
        <v>51</v>
      </c>
      <c r="Q7" s="7" t="s">
        <v>52</v>
      </c>
      <c r="R7" s="8" t="s">
        <v>13</v>
      </c>
      <c r="S7" s="6" t="s">
        <v>49</v>
      </c>
      <c r="T7" s="7" t="s">
        <v>50</v>
      </c>
      <c r="U7" s="7" t="s">
        <v>51</v>
      </c>
      <c r="V7" s="7" t="s">
        <v>52</v>
      </c>
      <c r="W7" s="8" t="s">
        <v>13</v>
      </c>
    </row>
    <row r="8" spans="1:23" ht="162.5" customHeight="1" x14ac:dyDescent="0.35">
      <c r="A8" s="240" t="s">
        <v>325</v>
      </c>
      <c r="B8" s="4" t="s">
        <v>54</v>
      </c>
      <c r="C8" s="66" t="s">
        <v>326</v>
      </c>
      <c r="D8" s="64" t="s">
        <v>327</v>
      </c>
      <c r="E8" s="64" t="s">
        <v>328</v>
      </c>
      <c r="F8" s="32">
        <v>45292</v>
      </c>
      <c r="G8" s="32">
        <v>45657</v>
      </c>
      <c r="H8" s="65" t="s">
        <v>329</v>
      </c>
      <c r="I8" s="13"/>
      <c r="J8" s="3"/>
      <c r="K8" s="3"/>
      <c r="L8" s="3"/>
      <c r="M8" s="9"/>
      <c r="N8" s="66" t="s">
        <v>330</v>
      </c>
      <c r="O8" s="64" t="s">
        <v>331</v>
      </c>
      <c r="P8" s="64" t="s">
        <v>332</v>
      </c>
      <c r="Q8" s="174">
        <v>0.33</v>
      </c>
      <c r="R8" s="65" t="s">
        <v>622</v>
      </c>
      <c r="S8" s="13"/>
      <c r="T8" s="3"/>
      <c r="U8" s="3"/>
      <c r="V8" s="3"/>
      <c r="W8" s="9"/>
    </row>
    <row r="9" spans="1:23" ht="116.5" thickBot="1" x14ac:dyDescent="0.4">
      <c r="A9" s="241"/>
      <c r="B9" s="2" t="s">
        <v>59</v>
      </c>
      <c r="C9" s="96" t="s">
        <v>333</v>
      </c>
      <c r="D9" s="94" t="s">
        <v>334</v>
      </c>
      <c r="E9" s="94" t="s">
        <v>335</v>
      </c>
      <c r="F9" s="34">
        <v>44958</v>
      </c>
      <c r="G9" s="34">
        <v>45565</v>
      </c>
      <c r="H9" s="95" t="s">
        <v>336</v>
      </c>
      <c r="I9" s="14"/>
      <c r="J9" s="1"/>
      <c r="K9" s="1"/>
      <c r="L9" s="1"/>
      <c r="M9" s="10"/>
      <c r="N9" s="14"/>
      <c r="O9" s="1"/>
      <c r="P9" s="1"/>
      <c r="Q9" s="1"/>
      <c r="R9" s="10"/>
      <c r="S9" s="14"/>
      <c r="T9" s="1"/>
      <c r="U9" s="1"/>
      <c r="V9" s="1"/>
      <c r="W9" s="10"/>
    </row>
    <row r="10" spans="1:23" ht="58.5" thickBot="1" x14ac:dyDescent="0.4">
      <c r="A10" s="81" t="s">
        <v>337</v>
      </c>
      <c r="B10" s="82" t="s">
        <v>75</v>
      </c>
      <c r="C10" s="83" t="s">
        <v>338</v>
      </c>
      <c r="D10" s="84" t="s">
        <v>339</v>
      </c>
      <c r="E10" s="84" t="s">
        <v>340</v>
      </c>
      <c r="F10" s="85">
        <v>45323</v>
      </c>
      <c r="G10" s="85">
        <v>45646</v>
      </c>
      <c r="H10" s="86" t="s">
        <v>329</v>
      </c>
      <c r="I10" s="90"/>
      <c r="J10" s="91"/>
      <c r="K10" s="91"/>
      <c r="L10" s="91"/>
      <c r="M10" s="92"/>
      <c r="N10" s="90"/>
      <c r="O10" s="91"/>
      <c r="P10" s="91"/>
      <c r="Q10" s="91"/>
      <c r="R10" s="92"/>
      <c r="S10" s="90"/>
      <c r="T10" s="91"/>
      <c r="U10" s="91"/>
      <c r="V10" s="91"/>
      <c r="W10" s="92"/>
    </row>
    <row r="11" spans="1:23" ht="6" customHeight="1" x14ac:dyDescent="0.35"/>
    <row r="12" spans="1:23" ht="14.5" customHeight="1" x14ac:dyDescent="0.35">
      <c r="A12" s="22" t="s">
        <v>149</v>
      </c>
    </row>
  </sheetData>
  <autoFilter ref="A7:W10" xr:uid="{00000000-0009-0000-0000-000004000000}"/>
  <mergeCells count="8">
    <mergeCell ref="A8:A9"/>
    <mergeCell ref="A1:B4"/>
    <mergeCell ref="C1:U2"/>
    <mergeCell ref="C3:U4"/>
    <mergeCell ref="D6:H6"/>
    <mergeCell ref="I6:M6"/>
    <mergeCell ref="N6:R6"/>
    <mergeCell ref="S6:W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A1:W15"/>
  <sheetViews>
    <sheetView zoomScale="33" zoomScaleNormal="80" workbookViewId="0">
      <selection activeCell="Q8" sqref="Q8:Q13"/>
    </sheetView>
  </sheetViews>
  <sheetFormatPr baseColWidth="10" defaultColWidth="11.453125" defaultRowHeight="14.5" x14ac:dyDescent="0.35"/>
  <cols>
    <col min="1" max="1" width="21.54296875" customWidth="1"/>
    <col min="2" max="2" width="5" customWidth="1"/>
    <col min="3" max="3" width="33.1796875" customWidth="1"/>
    <col min="4" max="4" width="21.7265625" customWidth="1"/>
    <col min="5" max="5" width="22.81640625" customWidth="1"/>
    <col min="6" max="7" width="11.453125" customWidth="1"/>
    <col min="8" max="8" width="21.7265625" customWidth="1"/>
    <col min="9" max="9" width="60.81640625" customWidth="1"/>
    <col min="10" max="10" width="26.1796875" customWidth="1"/>
    <col min="11" max="11" width="22.81640625" customWidth="1"/>
    <col min="12" max="12" width="17.54296875" customWidth="1"/>
    <col min="13" max="13" width="46.453125" customWidth="1"/>
    <col min="14" max="14" width="42.54296875" customWidth="1"/>
    <col min="15" max="15" width="26.1796875" customWidth="1"/>
    <col min="16" max="16" width="25.1796875" customWidth="1"/>
    <col min="17" max="17" width="15.81640625" customWidth="1"/>
    <col min="18" max="18" width="50.5429687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44"/>
      <c r="B1" s="244"/>
      <c r="C1" s="245" t="s">
        <v>28</v>
      </c>
      <c r="D1" s="245"/>
      <c r="E1" s="245"/>
      <c r="F1" s="245"/>
      <c r="G1" s="245"/>
      <c r="H1" s="245"/>
      <c r="I1" s="245"/>
      <c r="J1" s="245"/>
      <c r="K1" s="245"/>
      <c r="L1" s="245"/>
      <c r="M1" s="245"/>
      <c r="N1" s="245"/>
      <c r="O1" s="245"/>
      <c r="P1" s="245"/>
      <c r="Q1" s="245"/>
      <c r="R1" s="245"/>
      <c r="S1" s="245"/>
      <c r="T1" s="245"/>
      <c r="U1" s="245"/>
      <c r="V1" s="2" t="s">
        <v>29</v>
      </c>
      <c r="W1" s="2" t="s">
        <v>30</v>
      </c>
    </row>
    <row r="2" spans="1:23" ht="22" customHeight="1" x14ac:dyDescent="0.35">
      <c r="A2" s="244"/>
      <c r="B2" s="244"/>
      <c r="C2" s="245"/>
      <c r="D2" s="245"/>
      <c r="E2" s="245"/>
      <c r="F2" s="245"/>
      <c r="G2" s="245"/>
      <c r="H2" s="245"/>
      <c r="I2" s="245"/>
      <c r="J2" s="245"/>
      <c r="K2" s="245"/>
      <c r="L2" s="245"/>
      <c r="M2" s="245"/>
      <c r="N2" s="245"/>
      <c r="O2" s="245"/>
      <c r="P2" s="245"/>
      <c r="Q2" s="245"/>
      <c r="R2" s="245"/>
      <c r="S2" s="245"/>
      <c r="T2" s="245"/>
      <c r="U2" s="245"/>
      <c r="V2" s="2" t="s">
        <v>31</v>
      </c>
      <c r="W2" s="2">
        <v>7</v>
      </c>
    </row>
    <row r="3" spans="1:23" ht="22" customHeight="1" x14ac:dyDescent="0.35">
      <c r="A3" s="244"/>
      <c r="B3" s="244"/>
      <c r="C3" s="245" t="s">
        <v>32</v>
      </c>
      <c r="D3" s="245"/>
      <c r="E3" s="245"/>
      <c r="F3" s="245"/>
      <c r="G3" s="245"/>
      <c r="H3" s="245"/>
      <c r="I3" s="245"/>
      <c r="J3" s="245"/>
      <c r="K3" s="245"/>
      <c r="L3" s="245"/>
      <c r="M3" s="245"/>
      <c r="N3" s="245"/>
      <c r="O3" s="245"/>
      <c r="P3" s="245"/>
      <c r="Q3" s="245"/>
      <c r="R3" s="245"/>
      <c r="S3" s="245"/>
      <c r="T3" s="245"/>
      <c r="U3" s="245"/>
      <c r="V3" s="2" t="s">
        <v>33</v>
      </c>
      <c r="W3" s="2" t="s">
        <v>34</v>
      </c>
    </row>
    <row r="4" spans="1:23" ht="22" customHeight="1" x14ac:dyDescent="0.35">
      <c r="A4" s="244"/>
      <c r="B4" s="244"/>
      <c r="C4" s="245"/>
      <c r="D4" s="245"/>
      <c r="E4" s="245"/>
      <c r="F4" s="245"/>
      <c r="G4" s="245"/>
      <c r="H4" s="245"/>
      <c r="I4" s="245"/>
      <c r="J4" s="245"/>
      <c r="K4" s="245"/>
      <c r="L4" s="245"/>
      <c r="M4" s="245"/>
      <c r="N4" s="245"/>
      <c r="O4" s="245"/>
      <c r="P4" s="245"/>
      <c r="Q4" s="245"/>
      <c r="R4" s="245"/>
      <c r="S4" s="245"/>
      <c r="T4" s="245"/>
      <c r="U4" s="245"/>
      <c r="V4" s="2" t="s">
        <v>35</v>
      </c>
      <c r="W4" s="35">
        <v>45303</v>
      </c>
    </row>
    <row r="5" spans="1:23" ht="15" thickBot="1" x14ac:dyDescent="0.4"/>
    <row r="6" spans="1:23" ht="39" customHeight="1" x14ac:dyDescent="0.35">
      <c r="A6" s="16"/>
      <c r="B6" s="17"/>
      <c r="C6" s="18" t="s">
        <v>341</v>
      </c>
      <c r="D6" s="255" t="s">
        <v>342</v>
      </c>
      <c r="E6" s="255"/>
      <c r="F6" s="255"/>
      <c r="G6" s="255"/>
      <c r="H6" s="256"/>
      <c r="I6" s="251" t="s">
        <v>38</v>
      </c>
      <c r="J6" s="252"/>
      <c r="K6" s="252"/>
      <c r="L6" s="252"/>
      <c r="M6" s="253"/>
      <c r="N6" s="251" t="s">
        <v>39</v>
      </c>
      <c r="O6" s="252"/>
      <c r="P6" s="252"/>
      <c r="Q6" s="252"/>
      <c r="R6" s="253"/>
      <c r="S6" s="251" t="s">
        <v>40</v>
      </c>
      <c r="T6" s="252"/>
      <c r="U6" s="252"/>
      <c r="V6" s="252"/>
      <c r="W6" s="253"/>
    </row>
    <row r="7" spans="1:23" ht="15" thickBot="1" x14ac:dyDescent="0.4">
      <c r="A7" s="19" t="s">
        <v>41</v>
      </c>
      <c r="B7" s="20" t="s">
        <v>42</v>
      </c>
      <c r="C7" s="20" t="s">
        <v>43</v>
      </c>
      <c r="D7" s="20" t="s">
        <v>44</v>
      </c>
      <c r="E7" s="20" t="s">
        <v>45</v>
      </c>
      <c r="F7" s="20" t="s">
        <v>46</v>
      </c>
      <c r="G7" s="20" t="s">
        <v>47</v>
      </c>
      <c r="H7" s="21" t="s">
        <v>48</v>
      </c>
      <c r="I7" s="6" t="s">
        <v>49</v>
      </c>
      <c r="J7" s="7" t="s">
        <v>50</v>
      </c>
      <c r="K7" s="7" t="s">
        <v>51</v>
      </c>
      <c r="L7" s="7" t="s">
        <v>52</v>
      </c>
      <c r="M7" s="8" t="s">
        <v>13</v>
      </c>
      <c r="N7" s="6" t="s">
        <v>49</v>
      </c>
      <c r="O7" s="7" t="s">
        <v>50</v>
      </c>
      <c r="P7" s="7" t="s">
        <v>51</v>
      </c>
      <c r="Q7" s="7" t="s">
        <v>52</v>
      </c>
      <c r="R7" s="8" t="s">
        <v>13</v>
      </c>
      <c r="S7" s="6" t="s">
        <v>49</v>
      </c>
      <c r="T7" s="7" t="s">
        <v>50</v>
      </c>
      <c r="U7" s="7" t="s">
        <v>51</v>
      </c>
      <c r="V7" s="7" t="s">
        <v>52</v>
      </c>
      <c r="W7" s="8" t="s">
        <v>13</v>
      </c>
    </row>
    <row r="8" spans="1:23" ht="87" x14ac:dyDescent="0.35">
      <c r="A8" s="240" t="s">
        <v>343</v>
      </c>
      <c r="B8" s="4" t="s">
        <v>54</v>
      </c>
      <c r="C8" s="66" t="s">
        <v>344</v>
      </c>
      <c r="D8" s="64" t="s">
        <v>345</v>
      </c>
      <c r="E8" s="64" t="s">
        <v>346</v>
      </c>
      <c r="F8" s="36">
        <v>45352</v>
      </c>
      <c r="G8" s="36">
        <v>45503</v>
      </c>
      <c r="H8" s="65" t="s">
        <v>347</v>
      </c>
      <c r="I8" s="141" t="s">
        <v>348</v>
      </c>
      <c r="J8" s="64" t="s">
        <v>349</v>
      </c>
      <c r="K8" s="64" t="s">
        <v>350</v>
      </c>
      <c r="L8" s="151">
        <v>0.3</v>
      </c>
      <c r="M8" s="187" t="s">
        <v>351</v>
      </c>
      <c r="N8" s="141" t="s">
        <v>352</v>
      </c>
      <c r="O8" s="64" t="s">
        <v>353</v>
      </c>
      <c r="P8" s="64" t="s">
        <v>350</v>
      </c>
      <c r="Q8" s="151">
        <v>0.3</v>
      </c>
      <c r="R8" s="187" t="s">
        <v>623</v>
      </c>
      <c r="S8" s="13"/>
      <c r="T8" s="3"/>
      <c r="U8" s="3"/>
      <c r="V8" s="3"/>
      <c r="W8" s="9"/>
    </row>
    <row r="9" spans="1:23" ht="160" thickBot="1" x14ac:dyDescent="0.4">
      <c r="A9" s="241"/>
      <c r="B9" s="2" t="s">
        <v>59</v>
      </c>
      <c r="C9" s="96" t="s">
        <v>354</v>
      </c>
      <c r="D9" s="94" t="s">
        <v>355</v>
      </c>
      <c r="E9" s="94" t="s">
        <v>356</v>
      </c>
      <c r="F9" s="37">
        <v>45292</v>
      </c>
      <c r="G9" s="37">
        <v>45657</v>
      </c>
      <c r="H9" s="95" t="s">
        <v>357</v>
      </c>
      <c r="I9" s="142" t="s">
        <v>358</v>
      </c>
      <c r="J9" s="94" t="s">
        <v>359</v>
      </c>
      <c r="K9" s="94" t="s">
        <v>360</v>
      </c>
      <c r="L9" s="143">
        <v>0.1</v>
      </c>
      <c r="M9" s="187" t="s">
        <v>361</v>
      </c>
      <c r="N9" s="142" t="s">
        <v>358</v>
      </c>
      <c r="O9" s="94" t="s">
        <v>359</v>
      </c>
      <c r="P9" s="94" t="s">
        <v>360</v>
      </c>
      <c r="Q9" s="143">
        <v>0.1</v>
      </c>
      <c r="R9" s="187" t="s">
        <v>362</v>
      </c>
      <c r="S9" s="14"/>
      <c r="T9" s="1"/>
      <c r="U9" s="1"/>
      <c r="V9" s="1"/>
      <c r="W9" s="10"/>
    </row>
    <row r="10" spans="1:23" ht="108.75" customHeight="1" thickBot="1" x14ac:dyDescent="0.4">
      <c r="A10" s="41" t="s">
        <v>363</v>
      </c>
      <c r="B10" s="4" t="s">
        <v>75</v>
      </c>
      <c r="C10" s="66" t="s">
        <v>364</v>
      </c>
      <c r="D10" s="64" t="s">
        <v>365</v>
      </c>
      <c r="E10" s="64" t="s">
        <v>366</v>
      </c>
      <c r="F10" s="36">
        <v>45383</v>
      </c>
      <c r="G10" s="36">
        <v>45473</v>
      </c>
      <c r="H10" s="65" t="s">
        <v>347</v>
      </c>
      <c r="I10" s="141"/>
      <c r="J10" s="64"/>
      <c r="K10" s="64"/>
      <c r="L10" s="64"/>
      <c r="M10" s="65"/>
      <c r="N10" s="66" t="s">
        <v>367</v>
      </c>
      <c r="O10" s="64" t="s">
        <v>368</v>
      </c>
      <c r="P10" s="64" t="s">
        <v>366</v>
      </c>
      <c r="Q10" s="143">
        <v>0.1</v>
      </c>
      <c r="R10" s="187" t="s">
        <v>624</v>
      </c>
      <c r="S10" s="13"/>
      <c r="T10" s="3"/>
      <c r="U10" s="3"/>
      <c r="V10" s="3"/>
      <c r="W10" s="9"/>
    </row>
    <row r="11" spans="1:23" ht="64.5" customHeight="1" x14ac:dyDescent="0.35">
      <c r="A11" s="240" t="s">
        <v>369</v>
      </c>
      <c r="B11" s="4" t="s">
        <v>91</v>
      </c>
      <c r="C11" s="72" t="s">
        <v>370</v>
      </c>
      <c r="D11" s="74" t="s">
        <v>371</v>
      </c>
      <c r="E11" s="74" t="s">
        <v>372</v>
      </c>
      <c r="F11" s="105">
        <v>45323</v>
      </c>
      <c r="G11" s="105">
        <v>45443</v>
      </c>
      <c r="H11" s="76" t="s">
        <v>373</v>
      </c>
      <c r="I11" s="141"/>
      <c r="J11" s="64"/>
      <c r="K11" s="64"/>
      <c r="L11" s="64"/>
      <c r="M11" s="65"/>
      <c r="N11" s="13"/>
      <c r="O11" s="3"/>
      <c r="P11" s="3"/>
      <c r="Q11" s="3"/>
      <c r="R11" s="187" t="s">
        <v>625</v>
      </c>
      <c r="S11" s="13"/>
      <c r="T11" s="3"/>
      <c r="U11" s="3"/>
      <c r="V11" s="3"/>
      <c r="W11" s="9"/>
    </row>
    <row r="12" spans="1:23" ht="74.25" customHeight="1" thickBot="1" x14ac:dyDescent="0.4">
      <c r="A12" s="241"/>
      <c r="B12" s="2" t="s">
        <v>96</v>
      </c>
      <c r="C12" s="96" t="s">
        <v>374</v>
      </c>
      <c r="D12" s="94" t="s">
        <v>375</v>
      </c>
      <c r="E12" s="94" t="s">
        <v>376</v>
      </c>
      <c r="F12" s="37">
        <v>45444</v>
      </c>
      <c r="G12" s="37">
        <v>45565</v>
      </c>
      <c r="H12" s="95" t="s">
        <v>377</v>
      </c>
      <c r="I12" s="142"/>
      <c r="J12" s="94"/>
      <c r="K12" s="94"/>
      <c r="L12" s="94"/>
      <c r="M12" s="95"/>
      <c r="N12" s="149" t="s">
        <v>378</v>
      </c>
      <c r="O12" s="149" t="s">
        <v>378</v>
      </c>
      <c r="P12" s="94" t="s">
        <v>374</v>
      </c>
      <c r="Q12" s="147">
        <v>0</v>
      </c>
      <c r="R12" s="187" t="s">
        <v>379</v>
      </c>
      <c r="S12" s="14"/>
      <c r="T12" s="1"/>
      <c r="U12" s="1"/>
      <c r="V12" s="1"/>
      <c r="W12" s="10"/>
    </row>
    <row r="13" spans="1:23" ht="114" customHeight="1" thickBot="1" x14ac:dyDescent="0.4">
      <c r="A13" s="41" t="s">
        <v>380</v>
      </c>
      <c r="B13" s="106" t="s">
        <v>116</v>
      </c>
      <c r="C13" s="107" t="s">
        <v>381</v>
      </c>
      <c r="D13" s="108" t="s">
        <v>382</v>
      </c>
      <c r="E13" s="84" t="s">
        <v>383</v>
      </c>
      <c r="F13" s="85">
        <v>45566</v>
      </c>
      <c r="G13" s="85">
        <v>45657</v>
      </c>
      <c r="H13" s="86" t="s">
        <v>347</v>
      </c>
      <c r="I13" s="141"/>
      <c r="J13" s="64"/>
      <c r="K13" s="64"/>
      <c r="L13" s="64"/>
      <c r="M13" s="65"/>
      <c r="N13" s="84" t="s">
        <v>384</v>
      </c>
      <c r="O13" s="103" t="s">
        <v>385</v>
      </c>
      <c r="P13" s="84" t="s">
        <v>383</v>
      </c>
      <c r="Q13" s="143">
        <v>0.1</v>
      </c>
      <c r="R13" s="187" t="s">
        <v>386</v>
      </c>
      <c r="S13" s="90"/>
      <c r="T13" s="91"/>
      <c r="U13" s="91"/>
      <c r="V13" s="91"/>
      <c r="W13" s="92"/>
    </row>
    <row r="14" spans="1:23" ht="6" customHeight="1" x14ac:dyDescent="0.35"/>
    <row r="15" spans="1:23" ht="14.5" customHeight="1" x14ac:dyDescent="0.35">
      <c r="A15" s="22" t="s">
        <v>149</v>
      </c>
    </row>
  </sheetData>
  <autoFilter ref="F7:G13" xr:uid="{00000000-0009-0000-0000-000005000000}"/>
  <mergeCells count="9">
    <mergeCell ref="A8:A9"/>
    <mergeCell ref="A11:A12"/>
    <mergeCell ref="A1:B4"/>
    <mergeCell ref="C1:U2"/>
    <mergeCell ref="C3:U4"/>
    <mergeCell ref="D6:H6"/>
    <mergeCell ref="I6:M6"/>
    <mergeCell ref="N6:R6"/>
    <mergeCell ref="S6:W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sheetPr>
  <dimension ref="A1:W16"/>
  <sheetViews>
    <sheetView topLeftCell="G4" zoomScale="32" zoomScaleNormal="70" workbookViewId="0">
      <selection activeCell="C7" sqref="A7:XFD7"/>
    </sheetView>
  </sheetViews>
  <sheetFormatPr baseColWidth="10" defaultColWidth="11.453125" defaultRowHeight="14.5" x14ac:dyDescent="0.35"/>
  <cols>
    <col min="1" max="1" width="21.54296875" customWidth="1"/>
    <col min="2" max="2" width="5" customWidth="1"/>
    <col min="3" max="3" width="33.1796875" customWidth="1"/>
    <col min="4" max="4" width="21.7265625" customWidth="1"/>
    <col min="5" max="5" width="22.81640625" customWidth="1"/>
    <col min="6" max="6" width="16.54296875" customWidth="1"/>
    <col min="7" max="7" width="17.54296875" customWidth="1"/>
    <col min="8" max="8" width="21.7265625" customWidth="1"/>
    <col min="9" max="9" width="66.453125" customWidth="1"/>
    <col min="10" max="10" width="26.1796875" customWidth="1"/>
    <col min="11" max="11" width="36.81640625" customWidth="1"/>
    <col min="12" max="12" width="17.54296875" customWidth="1"/>
    <col min="13" max="13" width="44.7265625" customWidth="1"/>
    <col min="14" max="14" width="42.54296875" customWidth="1"/>
    <col min="15" max="15" width="26.1796875" customWidth="1"/>
    <col min="16" max="16" width="25.1796875" customWidth="1"/>
    <col min="17" max="17" width="15.81640625" customWidth="1"/>
    <col min="18" max="18" width="56.2695312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44"/>
      <c r="B1" s="244"/>
      <c r="C1" s="245" t="s">
        <v>28</v>
      </c>
      <c r="D1" s="245"/>
      <c r="E1" s="245"/>
      <c r="F1" s="245"/>
      <c r="G1" s="245"/>
      <c r="H1" s="245"/>
      <c r="I1" s="245"/>
      <c r="J1" s="245"/>
      <c r="K1" s="245"/>
      <c r="L1" s="245"/>
      <c r="M1" s="245"/>
      <c r="N1" s="245"/>
      <c r="O1" s="245"/>
      <c r="P1" s="245"/>
      <c r="Q1" s="245"/>
      <c r="R1" s="245"/>
      <c r="S1" s="245"/>
      <c r="T1" s="245"/>
      <c r="U1" s="245"/>
      <c r="V1" s="2" t="s">
        <v>29</v>
      </c>
      <c r="W1" s="2" t="s">
        <v>30</v>
      </c>
    </row>
    <row r="2" spans="1:23" ht="22" customHeight="1" x14ac:dyDescent="0.35">
      <c r="A2" s="244"/>
      <c r="B2" s="244"/>
      <c r="C2" s="245"/>
      <c r="D2" s="245"/>
      <c r="E2" s="245"/>
      <c r="F2" s="245"/>
      <c r="G2" s="245"/>
      <c r="H2" s="245"/>
      <c r="I2" s="245"/>
      <c r="J2" s="245"/>
      <c r="K2" s="245"/>
      <c r="L2" s="245"/>
      <c r="M2" s="245"/>
      <c r="N2" s="245"/>
      <c r="O2" s="245"/>
      <c r="P2" s="245"/>
      <c r="Q2" s="245"/>
      <c r="R2" s="245"/>
      <c r="S2" s="245"/>
      <c r="T2" s="245"/>
      <c r="U2" s="245"/>
      <c r="V2" s="2" t="s">
        <v>31</v>
      </c>
      <c r="W2" s="2">
        <v>7</v>
      </c>
    </row>
    <row r="3" spans="1:23" ht="22" customHeight="1" x14ac:dyDescent="0.35">
      <c r="A3" s="244"/>
      <c r="B3" s="244"/>
      <c r="C3" s="245" t="s">
        <v>32</v>
      </c>
      <c r="D3" s="245"/>
      <c r="E3" s="245"/>
      <c r="F3" s="245"/>
      <c r="G3" s="245"/>
      <c r="H3" s="245"/>
      <c r="I3" s="245"/>
      <c r="J3" s="245"/>
      <c r="K3" s="245"/>
      <c r="L3" s="245"/>
      <c r="M3" s="245"/>
      <c r="N3" s="245"/>
      <c r="O3" s="245"/>
      <c r="P3" s="245"/>
      <c r="Q3" s="245"/>
      <c r="R3" s="245"/>
      <c r="S3" s="245"/>
      <c r="T3" s="245"/>
      <c r="U3" s="245"/>
      <c r="V3" s="2" t="s">
        <v>33</v>
      </c>
      <c r="W3" s="2" t="s">
        <v>34</v>
      </c>
    </row>
    <row r="4" spans="1:23" ht="22" customHeight="1" x14ac:dyDescent="0.35">
      <c r="A4" s="244"/>
      <c r="B4" s="244"/>
      <c r="C4" s="245"/>
      <c r="D4" s="245"/>
      <c r="E4" s="245"/>
      <c r="F4" s="245"/>
      <c r="G4" s="245"/>
      <c r="H4" s="245"/>
      <c r="I4" s="245"/>
      <c r="J4" s="245"/>
      <c r="K4" s="245"/>
      <c r="L4" s="245"/>
      <c r="M4" s="245"/>
      <c r="N4" s="245"/>
      <c r="O4" s="245"/>
      <c r="P4" s="245"/>
      <c r="Q4" s="245"/>
      <c r="R4" s="245"/>
      <c r="S4" s="245"/>
      <c r="T4" s="245"/>
      <c r="U4" s="245"/>
      <c r="V4" s="2" t="s">
        <v>35</v>
      </c>
      <c r="W4" s="35">
        <v>45303</v>
      </c>
    </row>
    <row r="5" spans="1:23" ht="15" thickBot="1" x14ac:dyDescent="0.4"/>
    <row r="6" spans="1:23" ht="39" customHeight="1" x14ac:dyDescent="0.35">
      <c r="A6" s="16"/>
      <c r="B6" s="17"/>
      <c r="C6" s="18" t="s">
        <v>387</v>
      </c>
      <c r="D6" s="255" t="s">
        <v>388</v>
      </c>
      <c r="E6" s="255"/>
      <c r="F6" s="255"/>
      <c r="G6" s="255"/>
      <c r="H6" s="256"/>
      <c r="I6" s="251" t="s">
        <v>38</v>
      </c>
      <c r="J6" s="252"/>
      <c r="K6" s="252"/>
      <c r="L6" s="252"/>
      <c r="M6" s="253"/>
      <c r="N6" s="251" t="s">
        <v>39</v>
      </c>
      <c r="O6" s="252"/>
      <c r="P6" s="252"/>
      <c r="Q6" s="252"/>
      <c r="R6" s="253"/>
      <c r="S6" s="251" t="s">
        <v>40</v>
      </c>
      <c r="T6" s="252"/>
      <c r="U6" s="252"/>
      <c r="V6" s="252"/>
      <c r="W6" s="253"/>
    </row>
    <row r="7" spans="1:23" ht="15" thickBot="1" x14ac:dyDescent="0.4">
      <c r="A7" s="19" t="s">
        <v>41</v>
      </c>
      <c r="B7" s="20" t="s">
        <v>42</v>
      </c>
      <c r="C7" s="20" t="s">
        <v>43</v>
      </c>
      <c r="D7" s="20" t="s">
        <v>44</v>
      </c>
      <c r="E7" s="20" t="s">
        <v>45</v>
      </c>
      <c r="F7" s="20" t="s">
        <v>46</v>
      </c>
      <c r="G7" s="20" t="s">
        <v>47</v>
      </c>
      <c r="H7" s="21" t="s">
        <v>48</v>
      </c>
      <c r="I7" s="6" t="s">
        <v>49</v>
      </c>
      <c r="J7" s="7" t="s">
        <v>50</v>
      </c>
      <c r="K7" s="7" t="s">
        <v>51</v>
      </c>
      <c r="L7" s="7" t="s">
        <v>52</v>
      </c>
      <c r="M7" s="8" t="s">
        <v>13</v>
      </c>
      <c r="N7" s="6" t="s">
        <v>49</v>
      </c>
      <c r="O7" s="7" t="s">
        <v>50</v>
      </c>
      <c r="P7" s="7" t="s">
        <v>51</v>
      </c>
      <c r="Q7" s="7" t="s">
        <v>52</v>
      </c>
      <c r="R7" s="8" t="s">
        <v>13</v>
      </c>
      <c r="S7" s="6" t="s">
        <v>49</v>
      </c>
      <c r="T7" s="7" t="s">
        <v>50</v>
      </c>
      <c r="U7" s="7" t="s">
        <v>51</v>
      </c>
      <c r="V7" s="7" t="s">
        <v>52</v>
      </c>
      <c r="W7" s="8" t="s">
        <v>13</v>
      </c>
    </row>
    <row r="8" spans="1:23" ht="58" x14ac:dyDescent="0.35">
      <c r="A8" s="240" t="s">
        <v>389</v>
      </c>
      <c r="B8" s="4" t="s">
        <v>54</v>
      </c>
      <c r="C8" s="66" t="s">
        <v>390</v>
      </c>
      <c r="D8" s="64" t="s">
        <v>391</v>
      </c>
      <c r="E8" s="64" t="s">
        <v>392</v>
      </c>
      <c r="F8" s="36">
        <v>45352</v>
      </c>
      <c r="G8" s="36">
        <v>45641</v>
      </c>
      <c r="H8" s="65" t="s">
        <v>58</v>
      </c>
      <c r="I8" s="148"/>
      <c r="J8" s="102"/>
      <c r="K8" s="102"/>
      <c r="L8" s="102"/>
      <c r="M8" s="104"/>
      <c r="N8" s="13"/>
      <c r="O8" s="3"/>
      <c r="P8" s="3"/>
      <c r="Q8" s="3"/>
      <c r="R8" s="9"/>
      <c r="S8" s="13"/>
      <c r="T8" s="3"/>
      <c r="U8" s="3"/>
      <c r="V8" s="3"/>
      <c r="W8" s="9"/>
    </row>
    <row r="9" spans="1:23" ht="58" x14ac:dyDescent="0.35">
      <c r="A9" s="241"/>
      <c r="B9" s="2" t="s">
        <v>59</v>
      </c>
      <c r="C9" s="96" t="s">
        <v>393</v>
      </c>
      <c r="D9" s="94" t="s">
        <v>394</v>
      </c>
      <c r="E9" s="94" t="s">
        <v>395</v>
      </c>
      <c r="F9" s="37">
        <v>45444</v>
      </c>
      <c r="G9" s="37">
        <v>45646</v>
      </c>
      <c r="H9" s="95" t="s">
        <v>58</v>
      </c>
      <c r="I9" s="149"/>
      <c r="J9" s="150"/>
      <c r="K9" s="150"/>
      <c r="L9" s="150"/>
      <c r="M9" s="119"/>
      <c r="N9" s="14" t="s">
        <v>396</v>
      </c>
      <c r="O9" s="1" t="s">
        <v>397</v>
      </c>
      <c r="P9" s="96" t="s">
        <v>393</v>
      </c>
      <c r="Q9" s="147">
        <v>0</v>
      </c>
      <c r="R9" s="187" t="s">
        <v>626</v>
      </c>
      <c r="S9" s="14"/>
      <c r="T9" s="1"/>
      <c r="U9" s="1"/>
      <c r="V9" s="1"/>
      <c r="W9" s="10"/>
    </row>
    <row r="10" spans="1:23" ht="194.15" customHeight="1" thickBot="1" x14ac:dyDescent="0.4">
      <c r="A10" s="241"/>
      <c r="B10" s="2" t="s">
        <v>70</v>
      </c>
      <c r="C10" s="96" t="s">
        <v>399</v>
      </c>
      <c r="D10" s="94" t="s">
        <v>400</v>
      </c>
      <c r="E10" s="94" t="s">
        <v>401</v>
      </c>
      <c r="F10" s="37">
        <v>45352</v>
      </c>
      <c r="G10" s="37">
        <v>45641</v>
      </c>
      <c r="H10" s="95" t="s">
        <v>58</v>
      </c>
      <c r="I10" s="142" t="s">
        <v>402</v>
      </c>
      <c r="J10" s="94" t="s">
        <v>403</v>
      </c>
      <c r="K10" s="94" t="s">
        <v>404</v>
      </c>
      <c r="L10" s="147">
        <v>0.25</v>
      </c>
      <c r="M10" s="187" t="s">
        <v>405</v>
      </c>
      <c r="N10" s="96" t="s">
        <v>406</v>
      </c>
      <c r="O10" s="94" t="s">
        <v>403</v>
      </c>
      <c r="P10" s="96" t="s">
        <v>399</v>
      </c>
      <c r="Q10" s="147">
        <v>0.5</v>
      </c>
      <c r="R10" s="187" t="s">
        <v>407</v>
      </c>
      <c r="S10" s="14"/>
      <c r="T10" s="1"/>
      <c r="U10" s="1"/>
      <c r="V10" s="1"/>
      <c r="W10" s="10"/>
    </row>
    <row r="11" spans="1:23" ht="130.5" x14ac:dyDescent="0.35">
      <c r="A11" s="240" t="s">
        <v>408</v>
      </c>
      <c r="B11" s="4" t="s">
        <v>75</v>
      </c>
      <c r="C11" s="110" t="s">
        <v>409</v>
      </c>
      <c r="D11" s="36" t="s">
        <v>410</v>
      </c>
      <c r="E11" s="36" t="s">
        <v>411</v>
      </c>
      <c r="F11" s="32">
        <v>45323</v>
      </c>
      <c r="G11" s="32">
        <v>45641</v>
      </c>
      <c r="H11" s="135" t="s">
        <v>412</v>
      </c>
      <c r="I11" s="168"/>
      <c r="J11" s="102"/>
      <c r="K11" s="102"/>
      <c r="L11" s="102"/>
      <c r="M11" s="104"/>
      <c r="N11" s="13"/>
      <c r="O11" s="3"/>
      <c r="P11" s="3"/>
      <c r="Q11" s="3"/>
      <c r="R11" s="9"/>
      <c r="S11" s="13"/>
      <c r="T11" s="3"/>
      <c r="U11" s="3"/>
      <c r="V11" s="3"/>
      <c r="W11" s="9"/>
    </row>
    <row r="12" spans="1:23" ht="150" customHeight="1" x14ac:dyDescent="0.35">
      <c r="A12" s="241"/>
      <c r="B12" s="2" t="s">
        <v>80</v>
      </c>
      <c r="C12" s="137" t="s">
        <v>413</v>
      </c>
      <c r="D12" s="37" t="s">
        <v>414</v>
      </c>
      <c r="E12" s="37" t="s">
        <v>415</v>
      </c>
      <c r="F12" s="34">
        <v>45352</v>
      </c>
      <c r="G12" s="34">
        <v>45626</v>
      </c>
      <c r="H12" s="136" t="s">
        <v>347</v>
      </c>
      <c r="I12" s="169" t="s">
        <v>416</v>
      </c>
      <c r="J12" s="150" t="s">
        <v>417</v>
      </c>
      <c r="K12" s="94" t="s">
        <v>418</v>
      </c>
      <c r="L12" s="147">
        <v>0.25</v>
      </c>
      <c r="M12" s="187" t="s">
        <v>419</v>
      </c>
      <c r="N12" s="169" t="s">
        <v>420</v>
      </c>
      <c r="O12" s="150" t="s">
        <v>417</v>
      </c>
      <c r="P12" s="94" t="s">
        <v>418</v>
      </c>
      <c r="Q12" s="147">
        <v>0.5</v>
      </c>
      <c r="R12" s="187" t="s">
        <v>421</v>
      </c>
      <c r="S12" s="14"/>
      <c r="T12" s="1"/>
      <c r="U12" s="1"/>
      <c r="V12" s="1"/>
      <c r="W12" s="10"/>
    </row>
    <row r="13" spans="1:23" ht="105" customHeight="1" thickBot="1" x14ac:dyDescent="0.4">
      <c r="A13" s="241"/>
      <c r="B13" s="2" t="s">
        <v>189</v>
      </c>
      <c r="C13" s="137" t="s">
        <v>422</v>
      </c>
      <c r="D13" s="37" t="s">
        <v>423</v>
      </c>
      <c r="E13" s="37" t="s">
        <v>424</v>
      </c>
      <c r="F13" s="34">
        <v>45301</v>
      </c>
      <c r="G13" s="34">
        <v>45412</v>
      </c>
      <c r="H13" s="136" t="s">
        <v>347</v>
      </c>
      <c r="I13" s="169" t="s">
        <v>396</v>
      </c>
      <c r="J13" s="94"/>
      <c r="K13" s="94"/>
      <c r="L13" s="147">
        <v>0</v>
      </c>
      <c r="M13" s="187" t="s">
        <v>425</v>
      </c>
      <c r="N13" s="169" t="s">
        <v>396</v>
      </c>
      <c r="O13" s="94"/>
      <c r="P13" s="94"/>
      <c r="Q13" s="147">
        <v>0</v>
      </c>
      <c r="R13" s="187" t="s">
        <v>425</v>
      </c>
      <c r="S13" s="14"/>
      <c r="T13" s="1"/>
      <c r="U13" s="1"/>
      <c r="V13" s="1"/>
      <c r="W13" s="10"/>
    </row>
    <row r="14" spans="1:23" ht="87.5" thickBot="1" x14ac:dyDescent="0.4">
      <c r="A14" s="81" t="s">
        <v>426</v>
      </c>
      <c r="B14" s="82" t="s">
        <v>96</v>
      </c>
      <c r="C14" s="138" t="s">
        <v>427</v>
      </c>
      <c r="D14" s="112" t="s">
        <v>428</v>
      </c>
      <c r="E14" s="85" t="s">
        <v>429</v>
      </c>
      <c r="F14" s="112">
        <v>45413</v>
      </c>
      <c r="G14" s="112">
        <v>45626</v>
      </c>
      <c r="H14" s="139" t="s">
        <v>347</v>
      </c>
      <c r="I14" s="161"/>
      <c r="J14" s="103"/>
      <c r="K14" s="103"/>
      <c r="L14" s="103"/>
      <c r="M14" s="155"/>
      <c r="N14" s="138" t="s">
        <v>430</v>
      </c>
      <c r="O14" s="85" t="s">
        <v>431</v>
      </c>
      <c r="P14" s="138" t="s">
        <v>432</v>
      </c>
      <c r="Q14" s="202">
        <v>0.25</v>
      </c>
      <c r="R14" s="187" t="s">
        <v>433</v>
      </c>
      <c r="S14" s="90"/>
      <c r="T14" s="91"/>
      <c r="U14" s="91"/>
      <c r="V14" s="91"/>
      <c r="W14" s="92"/>
    </row>
    <row r="15" spans="1:23" ht="6" customHeight="1" x14ac:dyDescent="0.35"/>
    <row r="16" spans="1:23" ht="14.5" customHeight="1" x14ac:dyDescent="0.35">
      <c r="A16" s="22" t="s">
        <v>149</v>
      </c>
    </row>
  </sheetData>
  <autoFilter ref="A7:W7" xr:uid="{00000000-0001-0000-0600-000000000000}"/>
  <mergeCells count="9">
    <mergeCell ref="A8:A10"/>
    <mergeCell ref="A11:A13"/>
    <mergeCell ref="A1:B4"/>
    <mergeCell ref="C1:U2"/>
    <mergeCell ref="C3:U4"/>
    <mergeCell ref="D6:H6"/>
    <mergeCell ref="I6:M6"/>
    <mergeCell ref="N6:R6"/>
    <mergeCell ref="S6:W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W29"/>
  <sheetViews>
    <sheetView topLeftCell="I1" zoomScale="31" zoomScaleNormal="70" workbookViewId="0">
      <selection activeCell="Q24" sqref="Q24:Q27"/>
    </sheetView>
  </sheetViews>
  <sheetFormatPr baseColWidth="10" defaultColWidth="11.453125" defaultRowHeight="14.5" x14ac:dyDescent="0.35"/>
  <cols>
    <col min="1" max="1" width="21.54296875" customWidth="1"/>
    <col min="2" max="2" width="5" customWidth="1"/>
    <col min="3" max="3" width="33.1796875" customWidth="1"/>
    <col min="4" max="4" width="21.7265625" customWidth="1"/>
    <col min="5" max="5" width="22.81640625" customWidth="1"/>
    <col min="6" max="6" width="19" customWidth="1"/>
    <col min="7" max="7" width="19.1796875" customWidth="1"/>
    <col min="8" max="8" width="21.7265625" customWidth="1"/>
    <col min="9" max="9" width="79.81640625" customWidth="1"/>
    <col min="10" max="10" width="45.453125" customWidth="1"/>
    <col min="11" max="11" width="22.81640625" customWidth="1"/>
    <col min="12" max="12" width="17.54296875" customWidth="1"/>
    <col min="13" max="13" width="62.26953125" customWidth="1"/>
    <col min="14" max="14" width="42.54296875" customWidth="1"/>
    <col min="15" max="15" width="26.1796875" customWidth="1"/>
    <col min="16" max="16" width="25.1796875" customWidth="1"/>
    <col min="17" max="17" width="15.81640625" customWidth="1"/>
    <col min="18" max="18" width="28.45312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44"/>
      <c r="B1" s="244"/>
      <c r="C1" s="245" t="s">
        <v>28</v>
      </c>
      <c r="D1" s="245"/>
      <c r="E1" s="245"/>
      <c r="F1" s="245"/>
      <c r="G1" s="245"/>
      <c r="H1" s="245"/>
      <c r="I1" s="245"/>
      <c r="J1" s="245"/>
      <c r="K1" s="245"/>
      <c r="L1" s="245"/>
      <c r="M1" s="245"/>
      <c r="N1" s="245"/>
      <c r="O1" s="245"/>
      <c r="P1" s="245"/>
      <c r="Q1" s="245"/>
      <c r="R1" s="245"/>
      <c r="S1" s="245"/>
      <c r="T1" s="245"/>
      <c r="U1" s="245"/>
      <c r="V1" s="2" t="s">
        <v>29</v>
      </c>
      <c r="W1" s="2" t="s">
        <v>30</v>
      </c>
    </row>
    <row r="2" spans="1:23" ht="22" customHeight="1" x14ac:dyDescent="0.35">
      <c r="A2" s="244"/>
      <c r="B2" s="244"/>
      <c r="C2" s="245"/>
      <c r="D2" s="245"/>
      <c r="E2" s="245"/>
      <c r="F2" s="245"/>
      <c r="G2" s="245"/>
      <c r="H2" s="245"/>
      <c r="I2" s="245"/>
      <c r="J2" s="245"/>
      <c r="K2" s="245"/>
      <c r="L2" s="245"/>
      <c r="M2" s="245"/>
      <c r="N2" s="245"/>
      <c r="O2" s="245"/>
      <c r="P2" s="245"/>
      <c r="Q2" s="245"/>
      <c r="R2" s="245"/>
      <c r="S2" s="245"/>
      <c r="T2" s="245"/>
      <c r="U2" s="245"/>
      <c r="V2" s="2" t="s">
        <v>31</v>
      </c>
      <c r="W2" s="2">
        <v>7</v>
      </c>
    </row>
    <row r="3" spans="1:23" ht="22" customHeight="1" x14ac:dyDescent="0.35">
      <c r="A3" s="244"/>
      <c r="B3" s="244"/>
      <c r="C3" s="245" t="s">
        <v>32</v>
      </c>
      <c r="D3" s="245"/>
      <c r="E3" s="245"/>
      <c r="F3" s="245"/>
      <c r="G3" s="245"/>
      <c r="H3" s="245"/>
      <c r="I3" s="245"/>
      <c r="J3" s="245"/>
      <c r="K3" s="245"/>
      <c r="L3" s="245"/>
      <c r="M3" s="245"/>
      <c r="N3" s="245"/>
      <c r="O3" s="245"/>
      <c r="P3" s="245"/>
      <c r="Q3" s="245"/>
      <c r="R3" s="245"/>
      <c r="S3" s="245"/>
      <c r="T3" s="245"/>
      <c r="U3" s="245"/>
      <c r="V3" s="2" t="s">
        <v>33</v>
      </c>
      <c r="W3" s="2" t="s">
        <v>34</v>
      </c>
    </row>
    <row r="4" spans="1:23" ht="22" customHeight="1" x14ac:dyDescent="0.35">
      <c r="A4" s="244"/>
      <c r="B4" s="244"/>
      <c r="C4" s="245"/>
      <c r="D4" s="245"/>
      <c r="E4" s="245"/>
      <c r="F4" s="245"/>
      <c r="G4" s="245"/>
      <c r="H4" s="245"/>
      <c r="I4" s="245"/>
      <c r="J4" s="245"/>
      <c r="K4" s="245"/>
      <c r="L4" s="245"/>
      <c r="M4" s="245"/>
      <c r="N4" s="245"/>
      <c r="O4" s="245"/>
      <c r="P4" s="245"/>
      <c r="Q4" s="245"/>
      <c r="R4" s="245"/>
      <c r="S4" s="245"/>
      <c r="T4" s="245"/>
      <c r="U4" s="245"/>
      <c r="V4" s="2" t="s">
        <v>35</v>
      </c>
      <c r="W4" s="35">
        <v>45303</v>
      </c>
    </row>
    <row r="5" spans="1:23" ht="15" thickBot="1" x14ac:dyDescent="0.4"/>
    <row r="6" spans="1:23" ht="39" customHeight="1" x14ac:dyDescent="0.35">
      <c r="A6" s="16"/>
      <c r="B6" s="17"/>
      <c r="C6" s="18" t="s">
        <v>434</v>
      </c>
      <c r="D6" s="255" t="s">
        <v>435</v>
      </c>
      <c r="E6" s="255"/>
      <c r="F6" s="255"/>
      <c r="G6" s="255"/>
      <c r="H6" s="256"/>
      <c r="I6" s="251" t="s">
        <v>38</v>
      </c>
      <c r="J6" s="252"/>
      <c r="K6" s="252"/>
      <c r="L6" s="252"/>
      <c r="M6" s="253"/>
      <c r="N6" s="251" t="s">
        <v>39</v>
      </c>
      <c r="O6" s="252"/>
      <c r="P6" s="252"/>
      <c r="Q6" s="252"/>
      <c r="R6" s="253"/>
      <c r="S6" s="251" t="s">
        <v>40</v>
      </c>
      <c r="T6" s="252"/>
      <c r="U6" s="252"/>
      <c r="V6" s="252"/>
      <c r="W6" s="253"/>
    </row>
    <row r="7" spans="1:23" ht="15" thickBot="1" x14ac:dyDescent="0.4">
      <c r="A7" s="19" t="s">
        <v>41</v>
      </c>
      <c r="B7" s="20" t="s">
        <v>42</v>
      </c>
      <c r="C7" s="20" t="s">
        <v>43</v>
      </c>
      <c r="D7" s="20" t="s">
        <v>44</v>
      </c>
      <c r="E7" s="20" t="s">
        <v>45</v>
      </c>
      <c r="F7" s="20" t="s">
        <v>46</v>
      </c>
      <c r="G7" s="20" t="s">
        <v>47</v>
      </c>
      <c r="H7" s="21" t="s">
        <v>48</v>
      </c>
      <c r="I7" s="6" t="s">
        <v>49</v>
      </c>
      <c r="J7" s="7" t="s">
        <v>50</v>
      </c>
      <c r="K7" s="7" t="s">
        <v>51</v>
      </c>
      <c r="L7" s="7" t="s">
        <v>52</v>
      </c>
      <c r="M7" s="8" t="s">
        <v>13</v>
      </c>
      <c r="N7" s="6" t="s">
        <v>49</v>
      </c>
      <c r="O7" s="7" t="s">
        <v>50</v>
      </c>
      <c r="P7" s="7" t="s">
        <v>51</v>
      </c>
      <c r="Q7" s="7" t="s">
        <v>52</v>
      </c>
      <c r="R7" s="8" t="s">
        <v>13</v>
      </c>
      <c r="S7" s="6" t="s">
        <v>49</v>
      </c>
      <c r="T7" s="7" t="s">
        <v>50</v>
      </c>
      <c r="U7" s="7" t="s">
        <v>51</v>
      </c>
      <c r="V7" s="7" t="s">
        <v>52</v>
      </c>
      <c r="W7" s="8" t="s">
        <v>13</v>
      </c>
    </row>
    <row r="8" spans="1:23" ht="116" x14ac:dyDescent="0.35">
      <c r="A8" s="240" t="s">
        <v>436</v>
      </c>
      <c r="B8" s="4" t="s">
        <v>54</v>
      </c>
      <c r="C8" s="31" t="s">
        <v>437</v>
      </c>
      <c r="D8" s="64" t="s">
        <v>438</v>
      </c>
      <c r="E8" s="64" t="s">
        <v>439</v>
      </c>
      <c r="F8" s="36">
        <v>45323</v>
      </c>
      <c r="G8" s="36">
        <v>45382</v>
      </c>
      <c r="H8" s="65" t="s">
        <v>440</v>
      </c>
      <c r="I8" s="141" t="s">
        <v>441</v>
      </c>
      <c r="J8" s="64" t="s">
        <v>442</v>
      </c>
      <c r="K8" s="64" t="s">
        <v>443</v>
      </c>
      <c r="L8" s="172">
        <v>1</v>
      </c>
      <c r="M8" s="187" t="s">
        <v>444</v>
      </c>
      <c r="N8" s="13"/>
      <c r="O8" s="3"/>
      <c r="P8" s="3"/>
      <c r="Q8" s="3"/>
      <c r="R8" s="9"/>
      <c r="S8" s="13"/>
      <c r="T8" s="3"/>
      <c r="U8" s="3"/>
      <c r="V8" s="3"/>
      <c r="W8" s="9"/>
    </row>
    <row r="9" spans="1:23" ht="43.5" x14ac:dyDescent="0.35">
      <c r="A9" s="241"/>
      <c r="B9" s="2" t="s">
        <v>59</v>
      </c>
      <c r="C9" s="33" t="s">
        <v>445</v>
      </c>
      <c r="D9" s="94" t="s">
        <v>446</v>
      </c>
      <c r="E9" s="94" t="s">
        <v>447</v>
      </c>
      <c r="F9" s="37">
        <v>45566</v>
      </c>
      <c r="G9" s="37">
        <v>45657</v>
      </c>
      <c r="H9" s="95" t="s">
        <v>440</v>
      </c>
      <c r="I9" s="149"/>
      <c r="J9" s="150"/>
      <c r="K9" s="150"/>
      <c r="L9" s="150"/>
      <c r="M9" s="119"/>
      <c r="N9" s="14"/>
      <c r="O9" s="1"/>
      <c r="P9" s="1"/>
      <c r="Q9" s="1"/>
      <c r="R9" s="10"/>
      <c r="S9" s="14"/>
      <c r="T9" s="1"/>
      <c r="U9" s="1"/>
      <c r="V9" s="1"/>
      <c r="W9" s="10"/>
    </row>
    <row r="10" spans="1:23" ht="130.5" x14ac:dyDescent="0.35">
      <c r="A10" s="241"/>
      <c r="B10" s="2" t="s">
        <v>70</v>
      </c>
      <c r="C10" s="33" t="s">
        <v>448</v>
      </c>
      <c r="D10" s="94" t="s">
        <v>449</v>
      </c>
      <c r="E10" s="94" t="s">
        <v>450</v>
      </c>
      <c r="F10" s="37">
        <v>45444</v>
      </c>
      <c r="G10" s="37">
        <v>45656</v>
      </c>
      <c r="H10" s="95" t="s">
        <v>440</v>
      </c>
      <c r="I10" s="149"/>
      <c r="J10" s="150"/>
      <c r="K10" s="150"/>
      <c r="L10" s="150"/>
      <c r="M10" s="119"/>
      <c r="N10" s="33" t="s">
        <v>451</v>
      </c>
      <c r="O10" s="94" t="s">
        <v>452</v>
      </c>
      <c r="P10" s="33" t="s">
        <v>453</v>
      </c>
      <c r="Q10" s="147">
        <v>0.5</v>
      </c>
      <c r="R10" s="187" t="s">
        <v>454</v>
      </c>
      <c r="S10" s="14"/>
      <c r="T10" s="1"/>
      <c r="U10" s="1"/>
      <c r="V10" s="1"/>
      <c r="W10" s="10"/>
    </row>
    <row r="11" spans="1:23" ht="45" customHeight="1" x14ac:dyDescent="0.35">
      <c r="A11" s="241"/>
      <c r="B11" s="2" t="s">
        <v>169</v>
      </c>
      <c r="C11" s="33" t="s">
        <v>455</v>
      </c>
      <c r="D11" s="94" t="s">
        <v>456</v>
      </c>
      <c r="E11" s="94" t="s">
        <v>456</v>
      </c>
      <c r="F11" s="37">
        <v>45444</v>
      </c>
      <c r="G11" s="37">
        <v>45656</v>
      </c>
      <c r="H11" s="95" t="s">
        <v>440</v>
      </c>
      <c r="I11" s="149"/>
      <c r="J11" s="150"/>
      <c r="K11" s="150"/>
      <c r="L11" s="150"/>
      <c r="M11" s="119"/>
      <c r="N11" s="33" t="s">
        <v>457</v>
      </c>
      <c r="O11" s="94" t="s">
        <v>458</v>
      </c>
      <c r="P11" s="33" t="s">
        <v>459</v>
      </c>
      <c r="Q11" s="147">
        <v>0.5</v>
      </c>
      <c r="R11" s="187" t="s">
        <v>460</v>
      </c>
      <c r="S11" s="14"/>
      <c r="T11" s="1"/>
      <c r="U11" s="1"/>
      <c r="V11" s="1"/>
      <c r="W11" s="10"/>
    </row>
    <row r="12" spans="1:23" ht="73.5" customHeight="1" x14ac:dyDescent="0.35">
      <c r="A12" s="241"/>
      <c r="B12" s="2" t="s">
        <v>461</v>
      </c>
      <c r="C12" s="33" t="s">
        <v>462</v>
      </c>
      <c r="D12" s="94" t="s">
        <v>463</v>
      </c>
      <c r="E12" s="94" t="s">
        <v>464</v>
      </c>
      <c r="F12" s="37">
        <v>45293</v>
      </c>
      <c r="G12" s="37">
        <v>45657</v>
      </c>
      <c r="H12" s="95" t="s">
        <v>440</v>
      </c>
      <c r="I12" s="149"/>
      <c r="J12" s="150"/>
      <c r="K12" s="150"/>
      <c r="L12" s="150"/>
      <c r="M12" s="119"/>
      <c r="N12" s="14"/>
      <c r="O12" s="1"/>
      <c r="P12" s="1"/>
      <c r="Q12" s="1"/>
      <c r="R12" s="10"/>
      <c r="S12" s="14"/>
      <c r="T12" s="1"/>
      <c r="U12" s="1"/>
      <c r="V12" s="1"/>
      <c r="W12" s="10"/>
    </row>
    <row r="13" spans="1:23" ht="57.65" customHeight="1" x14ac:dyDescent="0.35">
      <c r="A13" s="241"/>
      <c r="B13" s="2" t="s">
        <v>465</v>
      </c>
      <c r="C13" s="93" t="s">
        <v>466</v>
      </c>
      <c r="D13" s="94" t="s">
        <v>467</v>
      </c>
      <c r="E13" s="94" t="s">
        <v>468</v>
      </c>
      <c r="F13" s="37">
        <v>45566</v>
      </c>
      <c r="G13" s="37">
        <v>45657</v>
      </c>
      <c r="H13" s="95" t="s">
        <v>440</v>
      </c>
      <c r="I13" s="149"/>
      <c r="J13" s="150"/>
      <c r="K13" s="150"/>
      <c r="L13" s="150"/>
      <c r="M13" s="119"/>
      <c r="N13" s="14"/>
      <c r="O13" s="1"/>
      <c r="P13" s="1"/>
      <c r="Q13" s="1"/>
      <c r="R13" s="10"/>
      <c r="S13" s="14"/>
      <c r="T13" s="1"/>
      <c r="U13" s="1"/>
      <c r="V13" s="1"/>
      <c r="W13" s="10"/>
    </row>
    <row r="14" spans="1:23" ht="148.5" customHeight="1" thickBot="1" x14ac:dyDescent="0.4">
      <c r="A14" s="243"/>
      <c r="B14" s="5" t="s">
        <v>469</v>
      </c>
      <c r="C14" s="98" t="s">
        <v>470</v>
      </c>
      <c r="D14" s="78" t="s">
        <v>471</v>
      </c>
      <c r="E14" s="78" t="s">
        <v>472</v>
      </c>
      <c r="F14" s="39">
        <v>45323</v>
      </c>
      <c r="G14" s="39">
        <v>45381</v>
      </c>
      <c r="H14" s="80" t="s">
        <v>440</v>
      </c>
      <c r="I14" s="145" t="s">
        <v>473</v>
      </c>
      <c r="J14" s="78" t="s">
        <v>474</v>
      </c>
      <c r="K14" s="78" t="s">
        <v>443</v>
      </c>
      <c r="L14" s="173">
        <v>1</v>
      </c>
      <c r="M14" s="187" t="s">
        <v>475</v>
      </c>
      <c r="N14" s="15"/>
      <c r="O14" s="11"/>
      <c r="P14" s="11"/>
      <c r="Q14" s="11"/>
      <c r="R14" s="12"/>
      <c r="S14" s="15"/>
      <c r="T14" s="11"/>
      <c r="U14" s="11"/>
      <c r="V14" s="11"/>
      <c r="W14" s="12"/>
    </row>
    <row r="15" spans="1:23" ht="87" x14ac:dyDescent="0.35">
      <c r="A15" s="240" t="s">
        <v>476</v>
      </c>
      <c r="B15" s="4" t="s">
        <v>75</v>
      </c>
      <c r="C15" s="96" t="s">
        <v>477</v>
      </c>
      <c r="D15" s="94" t="s">
        <v>478</v>
      </c>
      <c r="E15" s="94" t="s">
        <v>479</v>
      </c>
      <c r="F15" s="37">
        <v>45474</v>
      </c>
      <c r="G15" s="37">
        <v>45565</v>
      </c>
      <c r="H15" s="94" t="s">
        <v>440</v>
      </c>
      <c r="I15" s="148"/>
      <c r="J15" s="102"/>
      <c r="K15" s="102"/>
      <c r="L15" s="102"/>
      <c r="M15" s="104"/>
      <c r="N15" s="148" t="s">
        <v>480</v>
      </c>
      <c r="O15" s="148" t="s">
        <v>480</v>
      </c>
      <c r="P15" s="94" t="s">
        <v>477</v>
      </c>
      <c r="Q15" s="174">
        <v>0</v>
      </c>
      <c r="R15" s="187" t="s">
        <v>398</v>
      </c>
      <c r="S15" s="13"/>
      <c r="T15" s="3"/>
      <c r="U15" s="3"/>
      <c r="V15" s="3"/>
      <c r="W15" s="9"/>
    </row>
    <row r="16" spans="1:23" ht="87.65" customHeight="1" x14ac:dyDescent="0.35">
      <c r="A16" s="241"/>
      <c r="B16" s="2" t="s">
        <v>80</v>
      </c>
      <c r="C16" s="96" t="s">
        <v>481</v>
      </c>
      <c r="D16" s="94" t="s">
        <v>482</v>
      </c>
      <c r="E16" s="94" t="s">
        <v>483</v>
      </c>
      <c r="F16" s="37">
        <v>45323</v>
      </c>
      <c r="G16" s="37">
        <v>45656</v>
      </c>
      <c r="H16" s="94" t="s">
        <v>440</v>
      </c>
      <c r="I16" s="142" t="s">
        <v>484</v>
      </c>
      <c r="J16" s="94" t="s">
        <v>485</v>
      </c>
      <c r="K16" s="94" t="s">
        <v>486</v>
      </c>
      <c r="L16" s="147">
        <v>0.25</v>
      </c>
      <c r="M16" s="187" t="s">
        <v>487</v>
      </c>
      <c r="N16" s="142" t="s">
        <v>488</v>
      </c>
      <c r="O16" s="94" t="s">
        <v>489</v>
      </c>
      <c r="P16" s="94" t="s">
        <v>486</v>
      </c>
      <c r="Q16" s="147">
        <v>0.5</v>
      </c>
      <c r="R16" s="187" t="s">
        <v>490</v>
      </c>
      <c r="S16" s="14"/>
      <c r="T16" s="1"/>
      <c r="U16" s="1"/>
      <c r="V16" s="1"/>
      <c r="W16" s="10"/>
    </row>
    <row r="17" spans="1:23" ht="145" x14ac:dyDescent="0.35">
      <c r="A17" s="241"/>
      <c r="B17" s="2" t="s">
        <v>189</v>
      </c>
      <c r="C17" s="96" t="s">
        <v>491</v>
      </c>
      <c r="D17" s="94" t="s">
        <v>492</v>
      </c>
      <c r="E17" s="94" t="s">
        <v>493</v>
      </c>
      <c r="F17" s="37">
        <v>45383</v>
      </c>
      <c r="G17" s="37">
        <v>45626</v>
      </c>
      <c r="H17" s="94" t="s">
        <v>440</v>
      </c>
      <c r="I17" s="149"/>
      <c r="J17" s="150"/>
      <c r="K17" s="150"/>
      <c r="L17" s="150"/>
      <c r="M17" s="119"/>
      <c r="N17" s="94" t="s">
        <v>494</v>
      </c>
      <c r="O17" s="33" t="s">
        <v>495</v>
      </c>
      <c r="P17" s="94" t="s">
        <v>496</v>
      </c>
      <c r="Q17" s="147">
        <v>0.33</v>
      </c>
      <c r="R17" s="187" t="s">
        <v>497</v>
      </c>
      <c r="S17" s="14"/>
      <c r="T17" s="1"/>
      <c r="U17" s="1"/>
      <c r="V17" s="1"/>
      <c r="W17" s="10"/>
    </row>
    <row r="18" spans="1:23" ht="102" thickBot="1" x14ac:dyDescent="0.4">
      <c r="A18" s="254"/>
      <c r="B18" s="23" t="s">
        <v>199</v>
      </c>
      <c r="C18" s="96" t="s">
        <v>498</v>
      </c>
      <c r="D18" s="94" t="s">
        <v>499</v>
      </c>
      <c r="E18" s="94" t="s">
        <v>500</v>
      </c>
      <c r="F18" s="37">
        <v>45413</v>
      </c>
      <c r="G18" s="37">
        <v>45474</v>
      </c>
      <c r="H18" s="94" t="s">
        <v>440</v>
      </c>
      <c r="I18" s="159"/>
      <c r="J18" s="160"/>
      <c r="K18" s="160"/>
      <c r="L18" s="160"/>
      <c r="M18" s="153"/>
      <c r="N18" s="96" t="s">
        <v>501</v>
      </c>
      <c r="O18" s="94" t="s">
        <v>500</v>
      </c>
      <c r="P18" s="69" t="s">
        <v>502</v>
      </c>
      <c r="Q18" s="203">
        <v>0.75</v>
      </c>
      <c r="R18" s="187" t="s">
        <v>629</v>
      </c>
      <c r="S18" s="26"/>
      <c r="T18" s="24"/>
      <c r="U18" s="24"/>
      <c r="V18" s="24"/>
      <c r="W18" s="25"/>
    </row>
    <row r="19" spans="1:23" ht="87" x14ac:dyDescent="0.35">
      <c r="A19" s="254"/>
      <c r="B19" s="23" t="s">
        <v>209</v>
      </c>
      <c r="C19" s="97" t="s">
        <v>503</v>
      </c>
      <c r="D19" s="69" t="s">
        <v>499</v>
      </c>
      <c r="E19" s="69" t="s">
        <v>500</v>
      </c>
      <c r="F19" s="57">
        <v>45474</v>
      </c>
      <c r="G19" s="57">
        <v>45565</v>
      </c>
      <c r="H19" s="101" t="s">
        <v>440</v>
      </c>
      <c r="I19" s="159"/>
      <c r="J19" s="160"/>
      <c r="K19" s="160"/>
      <c r="L19" s="160"/>
      <c r="M19" s="153"/>
      <c r="N19" s="148" t="s">
        <v>480</v>
      </c>
      <c r="O19" s="148" t="s">
        <v>480</v>
      </c>
      <c r="P19" s="69" t="s">
        <v>503</v>
      </c>
      <c r="Q19" s="174">
        <v>0</v>
      </c>
      <c r="R19" s="187" t="s">
        <v>398</v>
      </c>
      <c r="S19" s="26"/>
      <c r="T19" s="24"/>
      <c r="U19" s="24"/>
      <c r="V19" s="24"/>
      <c r="W19" s="25"/>
    </row>
    <row r="20" spans="1:23" ht="58" x14ac:dyDescent="0.35">
      <c r="A20" s="254"/>
      <c r="B20" s="23" t="s">
        <v>504</v>
      </c>
      <c r="C20" s="97" t="s">
        <v>505</v>
      </c>
      <c r="D20" s="69" t="s">
        <v>499</v>
      </c>
      <c r="E20" s="69" t="s">
        <v>500</v>
      </c>
      <c r="F20" s="57">
        <v>45536</v>
      </c>
      <c r="G20" s="57">
        <v>45656</v>
      </c>
      <c r="H20" s="101" t="s">
        <v>440</v>
      </c>
      <c r="I20" s="159"/>
      <c r="J20" s="160"/>
      <c r="K20" s="160"/>
      <c r="L20" s="160"/>
      <c r="M20" s="153"/>
      <c r="N20" s="26"/>
      <c r="O20" s="24"/>
      <c r="P20" s="24"/>
      <c r="Q20" s="24"/>
      <c r="R20" s="25"/>
      <c r="S20" s="26"/>
      <c r="T20" s="24"/>
      <c r="U20" s="24"/>
      <c r="V20" s="24"/>
      <c r="W20" s="25"/>
    </row>
    <row r="21" spans="1:23" ht="87" x14ac:dyDescent="0.35">
      <c r="A21" s="254"/>
      <c r="B21" s="23" t="s">
        <v>506</v>
      </c>
      <c r="C21" s="97" t="s">
        <v>507</v>
      </c>
      <c r="D21" s="69" t="s">
        <v>508</v>
      </c>
      <c r="E21" s="69" t="s">
        <v>509</v>
      </c>
      <c r="F21" s="57">
        <v>45597</v>
      </c>
      <c r="G21" s="57">
        <v>45626</v>
      </c>
      <c r="H21" s="101" t="s">
        <v>440</v>
      </c>
      <c r="I21" s="159"/>
      <c r="J21" s="160"/>
      <c r="K21" s="160"/>
      <c r="L21" s="160"/>
      <c r="M21" s="153"/>
      <c r="N21" s="26"/>
      <c r="O21" s="24"/>
      <c r="P21" s="24"/>
      <c r="Q21" s="24"/>
      <c r="R21" s="25"/>
      <c r="S21" s="26"/>
      <c r="T21" s="24"/>
      <c r="U21" s="24"/>
      <c r="V21" s="24"/>
      <c r="W21" s="25"/>
    </row>
    <row r="22" spans="1:23" ht="260.25" customHeight="1" thickBot="1" x14ac:dyDescent="0.4">
      <c r="A22" s="243"/>
      <c r="B22" s="5" t="s">
        <v>510</v>
      </c>
      <c r="C22" s="77" t="s">
        <v>511</v>
      </c>
      <c r="D22" s="78" t="s">
        <v>512</v>
      </c>
      <c r="E22" s="78" t="s">
        <v>513</v>
      </c>
      <c r="F22" s="39">
        <v>45383</v>
      </c>
      <c r="G22" s="39">
        <v>45412</v>
      </c>
      <c r="H22" s="80" t="s">
        <v>440</v>
      </c>
      <c r="I22" s="145" t="s">
        <v>514</v>
      </c>
      <c r="J22" s="78" t="s">
        <v>515</v>
      </c>
      <c r="K22" s="158" t="s">
        <v>443</v>
      </c>
      <c r="L22" s="173">
        <v>1</v>
      </c>
      <c r="M22" s="187" t="s">
        <v>516</v>
      </c>
      <c r="N22" s="15"/>
      <c r="O22" s="11"/>
      <c r="P22" s="11"/>
      <c r="Q22" s="11"/>
      <c r="R22" s="12"/>
      <c r="S22" s="15"/>
      <c r="T22" s="11"/>
      <c r="U22" s="11"/>
      <c r="V22" s="11"/>
      <c r="W22" s="12"/>
    </row>
    <row r="23" spans="1:23" ht="44" thickBot="1" x14ac:dyDescent="0.4">
      <c r="A23" s="40" t="s">
        <v>517</v>
      </c>
      <c r="B23" s="4" t="s">
        <v>96</v>
      </c>
      <c r="C23" s="66" t="s">
        <v>518</v>
      </c>
      <c r="D23" s="64" t="s">
        <v>519</v>
      </c>
      <c r="E23" s="64" t="s">
        <v>520</v>
      </c>
      <c r="F23" s="36">
        <v>45324</v>
      </c>
      <c r="G23" s="36">
        <v>45626</v>
      </c>
      <c r="H23" s="65" t="s">
        <v>440</v>
      </c>
      <c r="I23" s="148"/>
      <c r="J23" s="102"/>
      <c r="K23" s="102"/>
      <c r="L23" s="102"/>
      <c r="M23" s="104"/>
      <c r="N23" s="13"/>
      <c r="O23" s="3"/>
      <c r="P23" s="3"/>
      <c r="Q23" s="3"/>
      <c r="R23" s="9"/>
      <c r="S23" s="13"/>
      <c r="T23" s="3"/>
      <c r="U23" s="3"/>
      <c r="V23" s="3"/>
      <c r="W23" s="9"/>
    </row>
    <row r="24" spans="1:23" ht="72.5" x14ac:dyDescent="0.35">
      <c r="A24" s="240" t="s">
        <v>521</v>
      </c>
      <c r="B24" s="4" t="s">
        <v>116</v>
      </c>
      <c r="C24" s="66" t="s">
        <v>522</v>
      </c>
      <c r="D24" s="102" t="s">
        <v>523</v>
      </c>
      <c r="E24" s="64" t="s">
        <v>524</v>
      </c>
      <c r="F24" s="32">
        <v>45413</v>
      </c>
      <c r="G24" s="32">
        <v>45442</v>
      </c>
      <c r="H24" s="65" t="s">
        <v>525</v>
      </c>
      <c r="I24" s="148"/>
      <c r="J24" s="102"/>
      <c r="K24" s="102"/>
      <c r="L24" s="102"/>
      <c r="M24" s="104"/>
      <c r="N24" s="66" t="s">
        <v>526</v>
      </c>
      <c r="O24" s="64" t="s">
        <v>524</v>
      </c>
      <c r="P24" s="64" t="s">
        <v>527</v>
      </c>
      <c r="Q24" s="174">
        <v>1</v>
      </c>
      <c r="R24" s="187" t="s">
        <v>528</v>
      </c>
      <c r="S24" s="13"/>
      <c r="T24" s="3"/>
      <c r="U24" s="3"/>
      <c r="V24" s="3"/>
      <c r="W24" s="9"/>
    </row>
    <row r="25" spans="1:23" ht="118" customHeight="1" x14ac:dyDescent="0.35">
      <c r="A25" s="242"/>
      <c r="B25" s="2" t="s">
        <v>121</v>
      </c>
      <c r="C25" s="96" t="s">
        <v>529</v>
      </c>
      <c r="D25" s="94" t="s">
        <v>530</v>
      </c>
      <c r="E25" s="94" t="s">
        <v>531</v>
      </c>
      <c r="F25" s="37">
        <v>45293</v>
      </c>
      <c r="G25" s="37">
        <v>45656</v>
      </c>
      <c r="H25" s="95" t="s">
        <v>525</v>
      </c>
      <c r="I25" s="142" t="s">
        <v>532</v>
      </c>
      <c r="J25" s="94" t="s">
        <v>533</v>
      </c>
      <c r="K25" s="94" t="s">
        <v>534</v>
      </c>
      <c r="L25" s="147">
        <v>0.25</v>
      </c>
      <c r="M25" s="95" t="s">
        <v>535</v>
      </c>
      <c r="N25" s="142" t="s">
        <v>536</v>
      </c>
      <c r="O25" s="94" t="s">
        <v>533</v>
      </c>
      <c r="P25" s="94" t="s">
        <v>537</v>
      </c>
      <c r="Q25" s="147">
        <v>0.5</v>
      </c>
      <c r="R25" s="95" t="s">
        <v>538</v>
      </c>
      <c r="S25" s="14"/>
      <c r="T25" s="1"/>
      <c r="U25" s="1"/>
      <c r="V25" s="1"/>
      <c r="W25" s="10"/>
    </row>
    <row r="26" spans="1:23" ht="73" thickBot="1" x14ac:dyDescent="0.4">
      <c r="A26" s="242"/>
      <c r="B26" s="2" t="s">
        <v>539</v>
      </c>
      <c r="C26" s="96" t="s">
        <v>540</v>
      </c>
      <c r="D26" s="94" t="s">
        <v>541</v>
      </c>
      <c r="E26" s="94" t="s">
        <v>542</v>
      </c>
      <c r="F26" s="37">
        <v>45597</v>
      </c>
      <c r="G26" s="37">
        <v>45657</v>
      </c>
      <c r="H26" s="95" t="s">
        <v>525</v>
      </c>
      <c r="I26" s="149"/>
      <c r="J26" s="150"/>
      <c r="K26" s="150"/>
      <c r="L26" s="150"/>
      <c r="M26" s="119"/>
      <c r="N26" s="26"/>
      <c r="O26" s="24"/>
      <c r="P26" s="24"/>
      <c r="Q26" s="24"/>
      <c r="R26" s="25"/>
      <c r="S26" s="14"/>
      <c r="T26" s="1"/>
      <c r="U26" s="1"/>
      <c r="V26" s="1"/>
      <c r="W26" s="10"/>
    </row>
    <row r="27" spans="1:23" ht="87" customHeight="1" thickBot="1" x14ac:dyDescent="0.4">
      <c r="A27" s="81" t="s">
        <v>543</v>
      </c>
      <c r="B27" s="82" t="s">
        <v>132</v>
      </c>
      <c r="C27" s="83" t="s">
        <v>544</v>
      </c>
      <c r="D27" s="103" t="s">
        <v>478</v>
      </c>
      <c r="E27" s="84" t="s">
        <v>545</v>
      </c>
      <c r="F27" s="112">
        <v>45413</v>
      </c>
      <c r="G27" s="112">
        <v>45473</v>
      </c>
      <c r="H27" s="86" t="s">
        <v>440</v>
      </c>
      <c r="I27" s="161"/>
      <c r="J27" s="103"/>
      <c r="K27" s="103"/>
      <c r="L27" s="103"/>
      <c r="M27" s="171"/>
      <c r="N27" s="154" t="s">
        <v>546</v>
      </c>
      <c r="O27" s="84" t="s">
        <v>547</v>
      </c>
      <c r="P27" s="84" t="s">
        <v>548</v>
      </c>
      <c r="Q27" s="202">
        <v>1</v>
      </c>
      <c r="R27" s="187" t="s">
        <v>528</v>
      </c>
      <c r="S27" s="170"/>
      <c r="T27" s="91"/>
      <c r="U27" s="91"/>
      <c r="V27" s="91"/>
      <c r="W27" s="92"/>
    </row>
    <row r="28" spans="1:23" ht="6" customHeight="1" x14ac:dyDescent="0.35"/>
    <row r="29" spans="1:23" ht="14.5" customHeight="1" x14ac:dyDescent="0.35">
      <c r="A29" s="22" t="s">
        <v>149</v>
      </c>
    </row>
  </sheetData>
  <autoFilter ref="A7:W27" xr:uid="{00000000-0001-0000-0700-000000000000}"/>
  <mergeCells count="10">
    <mergeCell ref="A8:A14"/>
    <mergeCell ref="A15:A22"/>
    <mergeCell ref="A24:A26"/>
    <mergeCell ref="A1:B4"/>
    <mergeCell ref="C1:U2"/>
    <mergeCell ref="C3:U4"/>
    <mergeCell ref="D6:H6"/>
    <mergeCell ref="I6:M6"/>
    <mergeCell ref="N6:R6"/>
    <mergeCell ref="S6:W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II SEGUIMIENTO </vt:lpstr>
      <vt:lpstr>I SEGUIMIENTO</vt:lpstr>
      <vt:lpstr>C1. MECANISMOS TRANSPARENCIA</vt:lpstr>
      <vt:lpstr>C2. RENDICIÓN DE CUENTAS</vt:lpstr>
      <vt:lpstr>C3. ATENCIÓN AL CIUDADANO</vt:lpstr>
      <vt:lpstr>C4. RACIONALIZACIÓN DE TRÁMITES</vt:lpstr>
      <vt:lpstr>C5. DATOS ABIERTOS</vt:lpstr>
      <vt:lpstr>C6. PARTICIPACIÓN E INNOVACIÓN</vt:lpstr>
      <vt:lpstr>C7. INTEGRIDAD Y ÉTICA PÚBLICA</vt:lpstr>
      <vt:lpstr>C8. GESTIÓN DE RIESGOS</vt:lpstr>
      <vt:lpstr>C9. PREV LAVADO DE ACTIVOS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Catalina Cárdenas Martinez</dc:creator>
  <cp:keywords/>
  <dc:description/>
  <cp:lastModifiedBy>Marcela Delgado Guarnizo</cp:lastModifiedBy>
  <cp:revision/>
  <dcterms:created xsi:type="dcterms:W3CDTF">2023-12-29T19:40:51Z</dcterms:created>
  <dcterms:modified xsi:type="dcterms:W3CDTF">2024-09-11T21:58:56Z</dcterms:modified>
  <cp:category/>
  <cp:contentStatus/>
</cp:coreProperties>
</file>